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westnegev.sharepoint.com/sites/EshkolData/DocLib/מטה/מכרזים לפרסום/2022/6.22לרכש ציוד, התקנה, אינטגרציה ותחזוקה למרכז מורשת לתרבות הבדואית ברהט/"/>
    </mc:Choice>
  </mc:AlternateContent>
  <xr:revisionPtr revIDLastSave="0" documentId="8_{DDDFBDE6-C0CB-4917-AF25-EFC72EB79EA9}" xr6:coauthVersionLast="47" xr6:coauthVersionMax="47" xr10:uidLastSave="{00000000-0000-0000-0000-000000000000}"/>
  <bookViews>
    <workbookView xWindow="2304" yWindow="2304" windowWidth="17280" windowHeight="8964" xr2:uid="{00000000-000D-0000-FFFF-FFFF00000000}"/>
  </bookViews>
  <sheets>
    <sheet name="הצעת מחיר מוגן עמודות" sheetId="11" r:id="rId1"/>
    <sheet name="מפרט מקרנים מוגן " sheetId="12" r:id="rId2"/>
  </sheets>
  <definedNames>
    <definedName name="_xlnm._FilterDatabase" localSheetId="0" hidden="1">'הצעת מחיר מוגן עמודות'!$A$3:$J$104</definedName>
    <definedName name="_xlnm._FilterDatabase" localSheetId="1" hidden="1">'מפרט מקרנים מוגן '!$A$2:$L$14</definedName>
    <definedName name="_xlnm.Print_Area" localSheetId="1">'מפרט מקרנים מוגן '!$A$2:$L$14</definedName>
    <definedName name="_xlnm.Print_Titles" localSheetId="0">'הצעת מחיר מוגן עמודות'!$3:$3</definedName>
    <definedName name="_xlnm.Print_Titles" localSheetId="1">'מפרט מקרנים מוגן '!$2:$2</definedName>
    <definedName name="בקר_לד">#REF!</definedName>
    <definedName name="מסך_לד_גמיש__1.25_פיצ__450_36_ס_מ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3" i="11" l="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104" i="11" l="1"/>
  <c r="J105" i="11" s="1"/>
</calcChain>
</file>

<file path=xl/sharedStrings.xml><?xml version="1.0" encoding="utf-8"?>
<sst xmlns="http://schemas.openxmlformats.org/spreadsheetml/2006/main" count="357" uniqueCount="173">
  <si>
    <t>חלל</t>
  </si>
  <si>
    <t>רכיב</t>
  </si>
  <si>
    <t>כמות</t>
  </si>
  <si>
    <t xml:space="preserve">סה"כ עלות </t>
  </si>
  <si>
    <t>התקנה</t>
  </si>
  <si>
    <t>תכנות</t>
  </si>
  <si>
    <t xml:space="preserve">תיאור </t>
  </si>
  <si>
    <t>אל פסק</t>
  </si>
  <si>
    <t>מתקן תלייה מקרן</t>
  </si>
  <si>
    <t>Crestron CP4</t>
  </si>
  <si>
    <t>בקר שו"ב</t>
  </si>
  <si>
    <t>מסדים</t>
  </si>
  <si>
    <t>עמדה / נושא</t>
  </si>
  <si>
    <t>מחיר יחידה</t>
  </si>
  <si>
    <t>Mehalev LH155 Pack</t>
  </si>
  <si>
    <t>מרחיק וידאו</t>
  </si>
  <si>
    <t xml:space="preserve">ארון תקשורת כולל איבזור </t>
  </si>
  <si>
    <t>מתג תקשורת 48 פורט מנוהל</t>
  </si>
  <si>
    <t>ראוטר</t>
  </si>
  <si>
    <t>Linksys EA6350</t>
  </si>
  <si>
    <t>מחשב משחק</t>
  </si>
  <si>
    <t>פאנל הפעלה</t>
  </si>
  <si>
    <t>התקנת קיר</t>
  </si>
  <si>
    <t>ערכת נגישות דלפק</t>
  </si>
  <si>
    <t>מקרן טווח קצר</t>
  </si>
  <si>
    <t>התארגנות</t>
  </si>
  <si>
    <t>אוהל</t>
  </si>
  <si>
    <t>חריש עד קציר</t>
  </si>
  <si>
    <t>1 כניסה</t>
  </si>
  <si>
    <t>2 מבוא</t>
  </si>
  <si>
    <t>4 א</t>
  </si>
  <si>
    <t>הכנת פיתות</t>
  </si>
  <si>
    <t>מקרן תקרה אנכי</t>
  </si>
  <si>
    <t>4 ב</t>
  </si>
  <si>
    <t>מקרן תקרה לרוחב 5</t>
  </si>
  <si>
    <t>4 ג</t>
  </si>
  <si>
    <t>4 ט</t>
  </si>
  <si>
    <t>צמחי מרפא</t>
  </si>
  <si>
    <t>מסך 55"</t>
  </si>
  <si>
    <t>4 ד</t>
  </si>
  <si>
    <t>ארגז חמור</t>
  </si>
  <si>
    <t>4 ה 1</t>
  </si>
  <si>
    <t>מקרן תקרה</t>
  </si>
  <si>
    <t>קיר פנימי</t>
  </si>
  <si>
    <t>4 ו</t>
  </si>
  <si>
    <t>באר</t>
  </si>
  <si>
    <t>מסך 65"</t>
  </si>
  <si>
    <t>מצלמת שיקוף</t>
  </si>
  <si>
    <t>4 ז</t>
  </si>
  <si>
    <t>משחק מגע</t>
  </si>
  <si>
    <t>מצלמת חישה</t>
  </si>
  <si>
    <t>4 ח</t>
  </si>
  <si>
    <t>חתונה</t>
  </si>
  <si>
    <t>מעבר חזור</t>
  </si>
  <si>
    <t>מסך 32"</t>
  </si>
  <si>
    <t>מקרן קיר</t>
  </si>
  <si>
    <t>ראיונות</t>
  </si>
  <si>
    <t>מסך 86"</t>
  </si>
  <si>
    <t>פאנל חיבורים</t>
  </si>
  <si>
    <t>מתקן תלייה מסך</t>
  </si>
  <si>
    <t>משדר/מקרן נגישות IR</t>
  </si>
  <si>
    <t>כללי</t>
  </si>
  <si>
    <t>Brightsign HD224</t>
  </si>
  <si>
    <t>נגן מולטימדיה</t>
  </si>
  <si>
    <t>רמקול סאב</t>
  </si>
  <si>
    <t>IRM-12 PRO IR Modulator/Radiator</t>
  </si>
  <si>
    <t xml:space="preserve">אוזנייה סטטוסקופ </t>
  </si>
  <si>
    <t>IRM-S12</t>
  </si>
  <si>
    <t>ל-6 אוזניות</t>
  </si>
  <si>
    <t>תושבת מטען אוזניות</t>
  </si>
  <si>
    <t xml:space="preserve">42U 80*60 /w Accessories </t>
  </si>
  <si>
    <t>ARUBA 6000 48G CL4 POE 4SFP</t>
  </si>
  <si>
    <t xml:space="preserve">APC Easy UPS On-Line 3000VA SRV </t>
  </si>
  <si>
    <t>3 מעבר א</t>
  </si>
  <si>
    <t>Apart CM60DTD</t>
  </si>
  <si>
    <t>Community VLF208LV-BI</t>
  </si>
  <si>
    <t xml:space="preserve">רמקול תקרה </t>
  </si>
  <si>
    <t>6.5" 30w</t>
  </si>
  <si>
    <t xml:space="preserve"> 2*8" 400w</t>
  </si>
  <si>
    <t>רמקול קדמי</t>
  </si>
  <si>
    <t>8" 120w</t>
  </si>
  <si>
    <t>Community DS8-B</t>
  </si>
  <si>
    <t>מגבר רב ערוצי</t>
  </si>
  <si>
    <t>Apart REVAMP1680</t>
  </si>
  <si>
    <t>BIAMP TesiraFORTE AVB AI</t>
  </si>
  <si>
    <t>אודיו פרוססור</t>
  </si>
  <si>
    <t>Single Cup Headpones</t>
  </si>
  <si>
    <t>אוזניית שפורפרת</t>
  </si>
  <si>
    <t>Behringer HA-400</t>
  </si>
  <si>
    <t>מגבר אוזניות</t>
  </si>
  <si>
    <t xml:space="preserve">Blackbox VX-HDMI-TP-70M </t>
  </si>
  <si>
    <t>Philips 55BDL3010Q</t>
  </si>
  <si>
    <t>Philips 32BDL3550Q</t>
  </si>
  <si>
    <t>Philips 65BDL4150D</t>
  </si>
  <si>
    <t>Philips 242B1TFL_01</t>
  </si>
  <si>
    <t>מסך 24"</t>
  </si>
  <si>
    <t>Audioline TTL04-610TW</t>
  </si>
  <si>
    <t>מתקן רצפה נייד למסך 86"</t>
  </si>
  <si>
    <t>Philips 86BDL3510Q</t>
  </si>
  <si>
    <t>Crestron C2N-CBV2-P-W</t>
  </si>
  <si>
    <t>Crestron TS-770-W-S</t>
  </si>
  <si>
    <t>מסך מגע שולחני</t>
  </si>
  <si>
    <t>פאנל לחצנים קירי</t>
  </si>
  <si>
    <t>Audioline PLB480</t>
  </si>
  <si>
    <t>Galil MK-104</t>
  </si>
  <si>
    <t>מחשב ניהול אתר</t>
  </si>
  <si>
    <t>מחשב ניהול מופע</t>
  </si>
  <si>
    <t>רישוי מערכת ניהול מופע</t>
  </si>
  <si>
    <t>אוהל קירות</t>
  </si>
  <si>
    <t>אוהל רצפה</t>
  </si>
  <si>
    <t>אריגה ימין</t>
  </si>
  <si>
    <t>אריגה שמאל</t>
  </si>
  <si>
    <t>אבן</t>
  </si>
  <si>
    <t>אודות רהט במה</t>
  </si>
  <si>
    <t>אודות רהט קיר</t>
  </si>
  <si>
    <t>AvStumpfl Pixera</t>
  </si>
  <si>
    <t>Showlogix</t>
  </si>
  <si>
    <t>13 יציאות / 3 מחשבים</t>
  </si>
  <si>
    <t>Orbbec Astra Pro</t>
  </si>
  <si>
    <t>מקומי, ללא מרחיק</t>
  </si>
  <si>
    <t>EPSON EB-800F + ELPMB62</t>
  </si>
  <si>
    <t>EPSON EB-PU1006W + ELPLU04</t>
  </si>
  <si>
    <t>EPSON EB-PU1006W + ELPLU03s</t>
  </si>
  <si>
    <t>EPSON EB-L200F</t>
  </si>
  <si>
    <t>EPSON EB-PU1006W + ELPLU01s</t>
  </si>
  <si>
    <t>EPSON EB-PU1006W + ELPLM10</t>
  </si>
  <si>
    <t>BARCO G60-W7 + Len 0.95-1.22</t>
  </si>
  <si>
    <t>BARCO G60-W7 + Len 2.9-5.5</t>
  </si>
  <si>
    <t>BARCO G60-W7 + Len 0.65-0.75</t>
  </si>
  <si>
    <t>BARCO G60-W7 + Len 0.36</t>
  </si>
  <si>
    <t>Intel Core i7-11700 16M Cache, up to 2.50 GHz BX8070811700 S RKNS
PRIME Z590-P 90MB16I0-M0EAY0
250G NV1 M.2 2280 NVMe SSD SNVS/250G
500G NV1 M.2 2280 NVMe SSD SNVS/500G
PNY QUADRO RTX 4000 8GB GDDR6 PCI Express SUNDRY ECC
16GB 3200MHz DDR4 CL16 1Gx8 FURY Beast Black KF432C16BB1/16
Case Antec DP502-FLUX mid-tower gaming DP502-FLUX
PSU Enermax EMB750 750W EMB750AWT
Win 11 Pro 64Bit Hebrew</t>
  </si>
  <si>
    <t>Intel Core i5-11600 12M Cache, up to 2.80 GHz 
ROG STRIX B560-G GAMING WIFI Micro ATX
8GB 2666MHz DDR4 Non-ECC CL19 DIMM 1Rx8
250G NV1 M.2 2280 NVMe SSD
TUF-GTX1660TI-T6G-EVO-GAMING
Case COUGAR MX410-G/4 B LED fan ATX
PSU Enermax MAXPRO II 700W 80+
Windows 10 Pro 64Bit English</t>
  </si>
  <si>
    <t>Kramer tp-580r + tp-580t</t>
  </si>
  <si>
    <t>מיקרופון אלחוטי דינמי</t>
  </si>
  <si>
    <t>Shure BLX24E/PG58</t>
  </si>
  <si>
    <t>Kramer wxa-h</t>
  </si>
  <si>
    <t>NUC Kit Core™ i5-1135G7
16GB 240G SSD
WIN10 home</t>
  </si>
  <si>
    <t>Samsung QB24R-T</t>
  </si>
  <si>
    <t>Samsung QM32R-B</t>
  </si>
  <si>
    <t>Samsung QE55T</t>
  </si>
  <si>
    <t>Samsung QE65T</t>
  </si>
  <si>
    <t>Samsung QE82T</t>
  </si>
  <si>
    <t>כולל אישור קונסטרוקטור למתקני תלייה</t>
  </si>
  <si>
    <t>בקרה, נגנים, אודיו, ניהול מופעים, מטריצות</t>
  </si>
  <si>
    <t>סה"כ תקציב ₪</t>
  </si>
  <si>
    <t>סה"כ תקציב ₪ כולל מע"מ</t>
  </si>
  <si>
    <t>שטח הקרנה לכיסוי</t>
  </si>
  <si>
    <t>מרחק התקנה (עדשה) מהמשטח</t>
  </si>
  <si>
    <t>גובה התקנה (עדשה) מהרצפה</t>
  </si>
  <si>
    <t>סוג מקרן</t>
  </si>
  <si>
    <t>רוחב</t>
  </si>
  <si>
    <t>גובה</t>
  </si>
  <si>
    <t>מינימום</t>
  </si>
  <si>
    <t>מקסימום</t>
  </si>
  <si>
    <t>עוצמת הארה אנסי</t>
  </si>
  <si>
    <t>פרופורציה</t>
  </si>
  <si>
    <t>278-143</t>
  </si>
  <si>
    <t>162-81</t>
  </si>
  <si>
    <t>16:9</t>
  </si>
  <si>
    <t>3:4</t>
  </si>
  <si>
    <t>אריגה צד ימין</t>
  </si>
  <si>
    <t xml:space="preserve">מקרן תקרה </t>
  </si>
  <si>
    <t>אריגה צד שמאל</t>
  </si>
  <si>
    <t>מקרן תקרה פורטרייט</t>
  </si>
  <si>
    <t>16:10</t>
  </si>
  <si>
    <t>הקרנה על אבן</t>
  </si>
  <si>
    <t>משחק מגע 1</t>
  </si>
  <si>
    <t>משחק מגע 2,3</t>
  </si>
  <si>
    <t>כל המידות בס"מ</t>
  </si>
  <si>
    <t>כמות יחידות</t>
  </si>
  <si>
    <t>מוצר / חלופה 1</t>
  </si>
  <si>
    <t>מוצר / חלופה 2</t>
  </si>
  <si>
    <t>מוצר / הצעת הספק למכרז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</si>
</sst>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₪&quot;\ #,##0"/>
    <numFmt numFmtId="166" formatCode="_-&quot;₪&quot;* #,##0.00_-;\-&quot;₪&quot;* #,##0.00_-;_-&quot;₪&quot;* &quot;-&quot;??_-;_-@_-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rgb="FF000000"/>
      <name val="Arial"/>
      <family val="2"/>
    </font>
    <font>
      <b/>
      <sz val="11"/>
      <color rgb="FF3F3F3F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3" borderId="1" applyNumberFormat="0" applyAlignment="0" applyProtection="0"/>
    <xf numFmtId="0" fontId="2" fillId="0" borderId="0"/>
    <xf numFmtId="166" fontId="5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2" applyAlignment="1" applyProtection="1">
      <alignment vertical="top" readingOrder="2"/>
      <protection locked="0"/>
    </xf>
    <xf numFmtId="0" fontId="1" fillId="0" borderId="0" xfId="2" applyAlignment="1" applyProtection="1">
      <alignment horizontal="right" vertical="top"/>
      <protection locked="0"/>
    </xf>
    <xf numFmtId="0" fontId="1" fillId="0" borderId="0" xfId="2" applyAlignment="1" applyProtection="1">
      <alignment horizontal="right" vertical="top" readingOrder="2"/>
      <protection locked="0"/>
    </xf>
    <xf numFmtId="0" fontId="1" fillId="0" borderId="0" xfId="2" applyAlignment="1" applyProtection="1">
      <alignment horizontal="left" vertical="top" readingOrder="2"/>
      <protection locked="0"/>
    </xf>
    <xf numFmtId="3" fontId="1" fillId="0" borderId="0" xfId="2" applyNumberFormat="1" applyAlignment="1" applyProtection="1">
      <alignment horizontal="left" vertical="top" readingOrder="2"/>
      <protection locked="0"/>
    </xf>
    <xf numFmtId="164" fontId="1" fillId="0" borderId="0" xfId="2" applyNumberFormat="1" applyAlignment="1" applyProtection="1">
      <alignment vertical="top"/>
      <protection locked="0"/>
    </xf>
    <xf numFmtId="0" fontId="1" fillId="0" borderId="0" xfId="2" applyAlignment="1" applyProtection="1">
      <alignment vertical="top"/>
      <protection locked="0"/>
    </xf>
    <xf numFmtId="0" fontId="1" fillId="0" borderId="0" xfId="2" applyAlignment="1" applyProtection="1">
      <alignment horizontal="left" vertical="top"/>
      <protection locked="0"/>
    </xf>
    <xf numFmtId="3" fontId="2" fillId="6" borderId="2" xfId="4" applyNumberFormat="1" applyFill="1" applyBorder="1" applyAlignment="1" applyProtection="1">
      <alignment horizontal="left" vertical="top" wrapText="1" readingOrder="2"/>
      <protection locked="0"/>
    </xf>
    <xf numFmtId="3" fontId="4" fillId="6" borderId="2" xfId="1" applyNumberFormat="1" applyFont="1" applyFill="1" applyBorder="1" applyAlignment="1" applyProtection="1">
      <alignment horizontal="center" vertical="top" wrapText="1"/>
      <protection locked="0"/>
    </xf>
    <xf numFmtId="3" fontId="4" fillId="0" borderId="2" xfId="1" applyNumberFormat="1" applyFont="1" applyFill="1" applyBorder="1" applyAlignment="1" applyProtection="1">
      <alignment horizontal="center" vertical="top" wrapText="1"/>
      <protection locked="0"/>
    </xf>
    <xf numFmtId="3" fontId="2" fillId="6" borderId="2" xfId="4" applyNumberFormat="1" applyFill="1" applyBorder="1" applyAlignment="1" applyProtection="1">
      <alignment horizontal="left" vertical="top" wrapText="1" readingOrder="1"/>
      <protection locked="0"/>
    </xf>
    <xf numFmtId="0" fontId="1" fillId="0" borderId="0" xfId="2" applyFill="1" applyAlignment="1" applyProtection="1">
      <alignment vertical="top" readingOrder="2"/>
      <protection locked="0"/>
    </xf>
    <xf numFmtId="3" fontId="8" fillId="0" borderId="4" xfId="3" applyNumberFormat="1" applyFont="1" applyFill="1" applyBorder="1" applyAlignment="1" applyProtection="1">
      <alignment horizontal="right" vertical="top" wrapText="1"/>
      <protection locked="0"/>
    </xf>
    <xf numFmtId="3" fontId="8" fillId="0" borderId="4" xfId="3" applyNumberFormat="1" applyFont="1" applyFill="1" applyBorder="1" applyAlignment="1" applyProtection="1">
      <alignment horizontal="center" vertical="top" wrapText="1"/>
      <protection locked="0"/>
    </xf>
    <xf numFmtId="3" fontId="8" fillId="0" borderId="7" xfId="3" applyNumberFormat="1" applyFont="1" applyFill="1" applyBorder="1" applyAlignment="1" applyProtection="1">
      <alignment horizontal="center" vertical="top" wrapText="1"/>
      <protection locked="0"/>
    </xf>
    <xf numFmtId="3" fontId="8" fillId="0" borderId="2" xfId="3" applyNumberFormat="1" applyFont="1" applyFill="1" applyBorder="1" applyAlignment="1" applyProtection="1">
      <alignment horizontal="center" vertical="top" wrapText="1"/>
      <protection locked="0"/>
    </xf>
    <xf numFmtId="0" fontId="1" fillId="0" borderId="0" xfId="2" applyFill="1" applyAlignment="1" applyProtection="1">
      <alignment horizontal="right" vertical="top"/>
      <protection locked="0"/>
    </xf>
    <xf numFmtId="0" fontId="1" fillId="0" borderId="0" xfId="2" applyFill="1" applyAlignment="1" applyProtection="1">
      <alignment horizontal="right" vertical="top" readingOrder="2"/>
      <protection locked="0"/>
    </xf>
    <xf numFmtId="0" fontId="1" fillId="0" borderId="0" xfId="2" applyFill="1" applyAlignment="1" applyProtection="1">
      <alignment horizontal="left" vertical="top" readingOrder="2"/>
      <protection locked="0"/>
    </xf>
    <xf numFmtId="164" fontId="1" fillId="0" borderId="0" xfId="2" applyNumberFormat="1" applyFill="1" applyAlignment="1" applyProtection="1">
      <alignment vertical="top"/>
      <protection locked="0"/>
    </xf>
    <xf numFmtId="0" fontId="1" fillId="0" borderId="0" xfId="2" applyFill="1" applyAlignment="1" applyProtection="1">
      <alignment vertical="top"/>
      <protection locked="0"/>
    </xf>
    <xf numFmtId="0" fontId="1" fillId="0" borderId="0" xfId="2" applyAlignment="1" applyProtection="1">
      <alignment horizontal="right" vertical="top"/>
    </xf>
    <xf numFmtId="3" fontId="6" fillId="2" borderId="2" xfId="1" applyNumberFormat="1" applyFont="1" applyFill="1" applyBorder="1" applyAlignment="1" applyProtection="1">
      <alignment horizontal="center" vertical="top" wrapText="1" readingOrder="2"/>
    </xf>
    <xf numFmtId="3" fontId="6" fillId="2" borderId="2" xfId="1" applyNumberFormat="1" applyFont="1" applyFill="1" applyBorder="1" applyAlignment="1" applyProtection="1">
      <alignment horizontal="center" vertical="top" wrapText="1"/>
    </xf>
    <xf numFmtId="164" fontId="6" fillId="2" borderId="2" xfId="1" applyNumberFormat="1" applyFont="1" applyFill="1" applyBorder="1" applyAlignment="1" applyProtection="1">
      <alignment horizontal="center" vertical="top" wrapText="1"/>
    </xf>
    <xf numFmtId="3" fontId="4" fillId="0" borderId="2" xfId="1" applyNumberFormat="1" applyFont="1" applyFill="1" applyBorder="1" applyAlignment="1" applyProtection="1">
      <alignment horizontal="right" vertical="top" wrapText="1"/>
    </xf>
    <xf numFmtId="3" fontId="2" fillId="0" borderId="2" xfId="4" applyNumberFormat="1" applyFill="1" applyBorder="1" applyAlignment="1" applyProtection="1">
      <alignment horizontal="right" vertical="top" wrapText="1" readingOrder="2"/>
    </xf>
    <xf numFmtId="3" fontId="2" fillId="0" borderId="2" xfId="4" applyNumberFormat="1" applyFill="1" applyBorder="1" applyAlignment="1" applyProtection="1">
      <alignment horizontal="left" vertical="top" wrapText="1" readingOrder="2"/>
    </xf>
    <xf numFmtId="3" fontId="2" fillId="0" borderId="2" xfId="4" applyNumberFormat="1" applyFill="1" applyBorder="1" applyAlignment="1" applyProtection="1">
      <alignment horizontal="center" vertical="top" wrapText="1"/>
    </xf>
    <xf numFmtId="3" fontId="9" fillId="0" borderId="2" xfId="4" applyNumberFormat="1" applyFont="1" applyFill="1" applyBorder="1" applyAlignment="1" applyProtection="1">
      <alignment horizontal="left" vertical="top" wrapText="1" readingOrder="2"/>
    </xf>
    <xf numFmtId="3" fontId="2" fillId="0" borderId="2" xfId="4" applyNumberFormat="1" applyFill="1" applyBorder="1" applyAlignment="1" applyProtection="1">
      <alignment horizontal="left" vertical="top" wrapText="1" readingOrder="1"/>
    </xf>
    <xf numFmtId="0" fontId="1" fillId="0" borderId="0" xfId="2" applyFill="1" applyAlignment="1" applyProtection="1">
      <alignment vertical="top" readingOrder="2"/>
    </xf>
    <xf numFmtId="0" fontId="1" fillId="0" borderId="0" xfId="2" applyFill="1" applyAlignment="1" applyProtection="1">
      <alignment horizontal="center" vertical="top"/>
    </xf>
    <xf numFmtId="3" fontId="8" fillId="0" borderId="3" xfId="3" applyNumberFormat="1" applyFont="1" applyFill="1" applyBorder="1" applyAlignment="1" applyProtection="1">
      <alignment horizontal="right" vertical="top" wrapText="1"/>
    </xf>
    <xf numFmtId="0" fontId="1" fillId="0" borderId="0" xfId="2" applyAlignment="1" applyProtection="1">
      <alignment horizontal="right"/>
      <protection locked="0"/>
    </xf>
    <xf numFmtId="0" fontId="1" fillId="0" borderId="0" xfId="2" applyAlignment="1" applyProtection="1">
      <alignment horizontal="right" readingOrder="2"/>
      <protection locked="0"/>
    </xf>
    <xf numFmtId="164" fontId="1" fillId="0" borderId="0" xfId="2" applyNumberFormat="1" applyProtection="1">
      <protection locked="0"/>
    </xf>
    <xf numFmtId="0" fontId="1" fillId="0" borderId="0" xfId="2" applyProtection="1">
      <protection locked="0"/>
    </xf>
    <xf numFmtId="0" fontId="1" fillId="0" borderId="0" xfId="2" applyAlignment="1" applyProtection="1">
      <alignment vertical="center"/>
      <protection locked="0"/>
    </xf>
    <xf numFmtId="0" fontId="1" fillId="0" borderId="0" xfId="2" applyAlignment="1" applyProtection="1">
      <alignment readingOrder="2"/>
      <protection locked="0"/>
    </xf>
    <xf numFmtId="0" fontId="1" fillId="0" borderId="0" xfId="2" applyAlignment="1" applyProtection="1">
      <alignment horizontal="center" readingOrder="2"/>
      <protection locked="0"/>
    </xf>
    <xf numFmtId="14" fontId="7" fillId="0" borderId="0" xfId="2" applyNumberFormat="1" applyFont="1" applyAlignment="1" applyProtection="1">
      <alignment horizontal="center" vertical="center" wrapText="1" readingOrder="2"/>
    </xf>
    <xf numFmtId="0" fontId="1" fillId="0" borderId="0" xfId="2" applyAlignment="1" applyProtection="1">
      <alignment horizontal="right"/>
    </xf>
    <xf numFmtId="0" fontId="1" fillId="0" borderId="0" xfId="2" applyAlignment="1" applyProtection="1">
      <alignment horizontal="right" readingOrder="2"/>
    </xf>
    <xf numFmtId="164" fontId="1" fillId="0" borderId="0" xfId="2" applyNumberFormat="1" applyProtection="1"/>
    <xf numFmtId="0" fontId="1" fillId="0" borderId="2" xfId="2" applyFill="1" applyBorder="1" applyAlignment="1" applyProtection="1">
      <alignment horizontal="right" vertical="center" readingOrder="2"/>
    </xf>
    <xf numFmtId="3" fontId="4" fillId="0" borderId="2" xfId="1" applyNumberFormat="1" applyFont="1" applyFill="1" applyBorder="1" applyAlignment="1" applyProtection="1">
      <alignment horizontal="right" vertical="center" wrapText="1"/>
    </xf>
    <xf numFmtId="3" fontId="2" fillId="0" borderId="2" xfId="4" applyNumberFormat="1" applyFill="1" applyBorder="1" applyAlignment="1" applyProtection="1">
      <alignment horizontal="right" vertical="center" wrapText="1" readingOrder="2"/>
    </xf>
    <xf numFmtId="3" fontId="2" fillId="0" borderId="2" xfId="4" applyNumberFormat="1" applyFill="1" applyBorder="1" applyAlignment="1" applyProtection="1">
      <alignment horizontal="center" vertical="center" wrapText="1" readingOrder="1"/>
    </xf>
    <xf numFmtId="49" fontId="2" fillId="0" borderId="2" xfId="4" applyNumberFormat="1" applyFill="1" applyBorder="1" applyAlignment="1" applyProtection="1">
      <alignment horizontal="center" vertical="center" wrapText="1" readingOrder="1"/>
    </xf>
    <xf numFmtId="3" fontId="2" fillId="0" borderId="2" xfId="4" applyNumberFormat="1" applyFill="1" applyBorder="1" applyAlignment="1" applyProtection="1">
      <alignment horizontal="center" vertical="center" wrapText="1"/>
    </xf>
    <xf numFmtId="3" fontId="2" fillId="4" borderId="2" xfId="4" applyNumberFormat="1" applyFill="1" applyBorder="1" applyAlignment="1" applyProtection="1">
      <alignment horizontal="center" vertical="center" wrapText="1" readingOrder="1"/>
    </xf>
    <xf numFmtId="165" fontId="6" fillId="2" borderId="2" xfId="1" applyNumberFormat="1" applyFont="1" applyFill="1" applyBorder="1" applyAlignment="1" applyProtection="1">
      <alignment horizontal="center" vertical="top" wrapText="1"/>
    </xf>
    <xf numFmtId="0" fontId="1" fillId="0" borderId="5" xfId="2" applyFill="1" applyBorder="1" applyAlignment="1" applyProtection="1">
      <alignment horizontal="right" vertical="top" readingOrder="2"/>
    </xf>
    <xf numFmtId="0" fontId="0" fillId="0" borderId="8" xfId="0" applyFill="1" applyBorder="1" applyAlignment="1" applyProtection="1">
      <alignment horizontal="right" vertical="top" readingOrder="2"/>
    </xf>
    <xf numFmtId="0" fontId="0" fillId="0" borderId="6" xfId="0" applyFill="1" applyBorder="1" applyAlignment="1" applyProtection="1">
      <alignment horizontal="right" vertical="top" readingOrder="2"/>
    </xf>
    <xf numFmtId="3" fontId="4" fillId="0" borderId="5" xfId="1" applyNumberFormat="1" applyFont="1" applyFill="1" applyBorder="1" applyAlignment="1" applyProtection="1">
      <alignment horizontal="right" vertical="top" wrapText="1" readingOrder="2"/>
    </xf>
    <xf numFmtId="0" fontId="0" fillId="0" borderId="8" xfId="0" applyFill="1" applyBorder="1" applyAlignment="1" applyProtection="1">
      <alignment horizontal="right" vertical="top" wrapText="1" readingOrder="2"/>
    </xf>
    <xf numFmtId="0" fontId="0" fillId="0" borderId="6" xfId="0" applyFill="1" applyBorder="1" applyAlignment="1" applyProtection="1">
      <alignment horizontal="right" vertical="top" wrapText="1" readingOrder="2"/>
    </xf>
    <xf numFmtId="0" fontId="10" fillId="5" borderId="2" xfId="2" applyFont="1" applyFill="1" applyBorder="1" applyAlignment="1" applyProtection="1">
      <alignment horizontal="center" vertical="center" readingOrder="2"/>
    </xf>
    <xf numFmtId="0" fontId="10" fillId="5" borderId="2" xfId="0" applyFont="1" applyFill="1" applyBorder="1" applyAlignment="1" applyProtection="1">
      <alignment horizontal="center" vertical="center" readingOrder="2"/>
    </xf>
    <xf numFmtId="0" fontId="10" fillId="5" borderId="2" xfId="2" applyFont="1" applyFill="1" applyBorder="1" applyAlignment="1" applyProtection="1">
      <alignment horizontal="center" vertical="center" wrapText="1" readingOrder="2"/>
    </xf>
    <xf numFmtId="0" fontId="10" fillId="5" borderId="2" xfId="0" applyFont="1" applyFill="1" applyBorder="1" applyAlignment="1" applyProtection="1">
      <alignment horizontal="center" vertical="center" wrapText="1" readingOrder="2"/>
    </xf>
  </cellXfs>
  <cellStyles count="6">
    <cellStyle name="Currency 2" xfId="5" xr:uid="{00000000-0005-0000-0000-000000000000}"/>
    <cellStyle name="Normal" xfId="0" builtinId="0"/>
    <cellStyle name="Normal 2 2" xfId="1" xr:uid="{00000000-0005-0000-0000-000002000000}"/>
    <cellStyle name="Normal 2 3" xfId="2" xr:uid="{00000000-0005-0000-0000-000003000000}"/>
    <cellStyle name="TableStyleLight1" xfId="4" xr:uid="{00000000-0005-0000-0000-000004000000}"/>
    <cellStyle name="פלט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39249-1E78-4700-9CD5-390EF887DE42}">
  <sheetPr>
    <pageSetUpPr fitToPage="1"/>
  </sheetPr>
  <dimension ref="A1:J116"/>
  <sheetViews>
    <sheetView rightToLeft="1" tabSelected="1" zoomScale="85" zoomScaleNormal="85" workbookViewId="0">
      <pane ySplit="3" topLeftCell="A4" activePane="bottomLeft" state="frozen"/>
      <selection activeCell="C1" sqref="C1"/>
      <selection pane="bottomLeft" activeCell="E22" sqref="E22"/>
    </sheetView>
  </sheetViews>
  <sheetFormatPr defaultColWidth="8.8984375" defaultRowHeight="13.8" x14ac:dyDescent="0.25"/>
  <cols>
    <col min="1" max="1" width="10.5" style="1" customWidth="1"/>
    <col min="2" max="2" width="13" style="2" customWidth="1"/>
    <col min="3" max="3" width="19.19921875" style="2" customWidth="1"/>
    <col min="4" max="4" width="19.5" style="3" customWidth="1"/>
    <col min="5" max="5" width="27.69921875" style="4" customWidth="1"/>
    <col min="6" max="6" width="23.3984375" style="4" customWidth="1"/>
    <col min="7" max="7" width="26.8984375" style="4" customWidth="1"/>
    <col min="8" max="8" width="7.59765625" style="6" customWidth="1"/>
    <col min="9" max="9" width="12.69921875" style="7" customWidth="1"/>
    <col min="10" max="10" width="12.19921875" style="7" customWidth="1"/>
    <col min="11" max="16384" width="8.8984375" style="7"/>
  </cols>
  <sheetData>
    <row r="1" spans="1:10" x14ac:dyDescent="0.25">
      <c r="F1" s="5"/>
      <c r="G1" s="5"/>
      <c r="J1" s="8"/>
    </row>
    <row r="2" spans="1:10" x14ac:dyDescent="0.25">
      <c r="J2" s="8"/>
    </row>
    <row r="3" spans="1:10" ht="33" customHeight="1" x14ac:dyDescent="0.25">
      <c r="A3" s="24" t="s">
        <v>0</v>
      </c>
      <c r="B3" s="25" t="s">
        <v>12</v>
      </c>
      <c r="C3" s="25" t="s">
        <v>1</v>
      </c>
      <c r="D3" s="24" t="s">
        <v>6</v>
      </c>
      <c r="E3" s="24" t="s">
        <v>170</v>
      </c>
      <c r="F3" s="24" t="s">
        <v>171</v>
      </c>
      <c r="G3" s="24" t="s">
        <v>172</v>
      </c>
      <c r="H3" s="26" t="s">
        <v>2</v>
      </c>
      <c r="I3" s="54" t="s">
        <v>13</v>
      </c>
      <c r="J3" s="54" t="s">
        <v>3</v>
      </c>
    </row>
    <row r="4" spans="1:10" x14ac:dyDescent="0.25">
      <c r="A4" s="55" t="s">
        <v>28</v>
      </c>
      <c r="B4" s="27" t="s">
        <v>25</v>
      </c>
      <c r="C4" s="28" t="s">
        <v>21</v>
      </c>
      <c r="D4" s="28" t="s">
        <v>101</v>
      </c>
      <c r="E4" s="29" t="s">
        <v>100</v>
      </c>
      <c r="F4" s="29"/>
      <c r="G4" s="9"/>
      <c r="H4" s="30">
        <v>1</v>
      </c>
      <c r="I4" s="10"/>
      <c r="J4" s="11">
        <f t="shared" ref="J4:J67" si="0">I4*H4</f>
        <v>0</v>
      </c>
    </row>
    <row r="5" spans="1:10" ht="13.5" customHeight="1" x14ac:dyDescent="0.25">
      <c r="A5" s="56"/>
      <c r="B5" s="27"/>
      <c r="C5" s="28" t="s">
        <v>38</v>
      </c>
      <c r="D5" s="28" t="s">
        <v>22</v>
      </c>
      <c r="E5" s="29" t="s">
        <v>91</v>
      </c>
      <c r="F5" s="29" t="s">
        <v>139</v>
      </c>
      <c r="G5" s="9"/>
      <c r="H5" s="30">
        <v>1</v>
      </c>
      <c r="I5" s="10"/>
      <c r="J5" s="11">
        <f t="shared" si="0"/>
        <v>0</v>
      </c>
    </row>
    <row r="6" spans="1:10" x14ac:dyDescent="0.25">
      <c r="A6" s="56"/>
      <c r="B6" s="27"/>
      <c r="C6" s="28" t="s">
        <v>59</v>
      </c>
      <c r="D6" s="28"/>
      <c r="E6" s="29" t="s">
        <v>103</v>
      </c>
      <c r="F6" s="29"/>
      <c r="G6" s="9"/>
      <c r="H6" s="30">
        <v>1</v>
      </c>
      <c r="I6" s="10"/>
      <c r="J6" s="11">
        <f t="shared" si="0"/>
        <v>0</v>
      </c>
    </row>
    <row r="7" spans="1:10" x14ac:dyDescent="0.25">
      <c r="A7" s="56"/>
      <c r="B7" s="27"/>
      <c r="C7" s="28" t="s">
        <v>63</v>
      </c>
      <c r="D7" s="28"/>
      <c r="E7" s="29" t="s">
        <v>62</v>
      </c>
      <c r="F7" s="29"/>
      <c r="G7" s="9"/>
      <c r="H7" s="30">
        <v>1</v>
      </c>
      <c r="I7" s="10"/>
      <c r="J7" s="11">
        <f t="shared" si="0"/>
        <v>0</v>
      </c>
    </row>
    <row r="8" spans="1:10" x14ac:dyDescent="0.25">
      <c r="A8" s="56"/>
      <c r="B8" s="27"/>
      <c r="C8" s="28" t="s">
        <v>15</v>
      </c>
      <c r="D8" s="28"/>
      <c r="E8" s="29" t="s">
        <v>90</v>
      </c>
      <c r="F8" s="29" t="s">
        <v>132</v>
      </c>
      <c r="G8" s="9"/>
      <c r="H8" s="30">
        <v>1</v>
      </c>
      <c r="I8" s="10"/>
      <c r="J8" s="11">
        <f t="shared" si="0"/>
        <v>0</v>
      </c>
    </row>
    <row r="9" spans="1:10" x14ac:dyDescent="0.25">
      <c r="A9" s="57"/>
      <c r="B9" s="27"/>
      <c r="C9" s="28" t="s">
        <v>23</v>
      </c>
      <c r="D9" s="28"/>
      <c r="E9" s="29" t="s">
        <v>14</v>
      </c>
      <c r="F9" s="29"/>
      <c r="G9" s="9"/>
      <c r="H9" s="30">
        <v>1</v>
      </c>
      <c r="I9" s="10"/>
      <c r="J9" s="11">
        <f t="shared" si="0"/>
        <v>0</v>
      </c>
    </row>
    <row r="10" spans="1:10" x14ac:dyDescent="0.25">
      <c r="A10" s="55" t="s">
        <v>29</v>
      </c>
      <c r="B10" s="27" t="s">
        <v>108</v>
      </c>
      <c r="C10" s="28" t="s">
        <v>24</v>
      </c>
      <c r="D10" s="28"/>
      <c r="E10" s="29" t="s">
        <v>120</v>
      </c>
      <c r="F10" s="29"/>
      <c r="G10" s="9"/>
      <c r="H10" s="30">
        <v>12</v>
      </c>
      <c r="I10" s="10"/>
      <c r="J10" s="11">
        <f t="shared" si="0"/>
        <v>0</v>
      </c>
    </row>
    <row r="11" spans="1:10" ht="27.6" x14ac:dyDescent="0.25">
      <c r="A11" s="56"/>
      <c r="B11" s="27" t="s">
        <v>109</v>
      </c>
      <c r="C11" s="28" t="s">
        <v>32</v>
      </c>
      <c r="D11" s="28"/>
      <c r="E11" s="29" t="s">
        <v>121</v>
      </c>
      <c r="F11" s="29" t="s">
        <v>126</v>
      </c>
      <c r="G11" s="9"/>
      <c r="H11" s="30">
        <v>1</v>
      </c>
      <c r="I11" s="10"/>
      <c r="J11" s="11">
        <f t="shared" si="0"/>
        <v>0</v>
      </c>
    </row>
    <row r="12" spans="1:10" x14ac:dyDescent="0.25">
      <c r="A12" s="56"/>
      <c r="B12" s="27"/>
      <c r="C12" s="28" t="s">
        <v>8</v>
      </c>
      <c r="D12" s="28"/>
      <c r="E12" s="29" t="s">
        <v>104</v>
      </c>
      <c r="F12" s="29"/>
      <c r="G12" s="9"/>
      <c r="H12" s="30">
        <v>1</v>
      </c>
      <c r="I12" s="10"/>
      <c r="J12" s="11">
        <f t="shared" si="0"/>
        <v>0</v>
      </c>
    </row>
    <row r="13" spans="1:10" ht="178.5" customHeight="1" x14ac:dyDescent="0.25">
      <c r="A13" s="56"/>
      <c r="B13" s="27"/>
      <c r="C13" s="28" t="s">
        <v>106</v>
      </c>
      <c r="D13" s="28"/>
      <c r="E13" s="31" t="s">
        <v>130</v>
      </c>
      <c r="F13" s="29"/>
      <c r="G13" s="9"/>
      <c r="H13" s="30">
        <v>3</v>
      </c>
      <c r="I13" s="10"/>
      <c r="J13" s="11">
        <f t="shared" si="0"/>
        <v>0</v>
      </c>
    </row>
    <row r="14" spans="1:10" x14ac:dyDescent="0.25">
      <c r="A14" s="56"/>
      <c r="B14" s="27"/>
      <c r="C14" s="28" t="s">
        <v>107</v>
      </c>
      <c r="D14" s="28" t="s">
        <v>117</v>
      </c>
      <c r="E14" s="29" t="s">
        <v>115</v>
      </c>
      <c r="F14" s="29" t="s">
        <v>116</v>
      </c>
      <c r="G14" s="9"/>
      <c r="H14" s="30">
        <v>1</v>
      </c>
      <c r="I14" s="10"/>
      <c r="J14" s="11">
        <f t="shared" si="0"/>
        <v>0</v>
      </c>
    </row>
    <row r="15" spans="1:10" x14ac:dyDescent="0.25">
      <c r="A15" s="56"/>
      <c r="B15" s="27"/>
      <c r="C15" s="28" t="s">
        <v>15</v>
      </c>
      <c r="D15" s="28"/>
      <c r="E15" s="29" t="s">
        <v>90</v>
      </c>
      <c r="F15" s="29" t="s">
        <v>132</v>
      </c>
      <c r="G15" s="9"/>
      <c r="H15" s="30">
        <v>13</v>
      </c>
      <c r="I15" s="10"/>
      <c r="J15" s="11">
        <f t="shared" si="0"/>
        <v>0</v>
      </c>
    </row>
    <row r="16" spans="1:10" x14ac:dyDescent="0.25">
      <c r="A16" s="56"/>
      <c r="B16" s="27"/>
      <c r="C16" s="28" t="s">
        <v>21</v>
      </c>
      <c r="D16" s="28" t="s">
        <v>102</v>
      </c>
      <c r="E16" s="29" t="s">
        <v>99</v>
      </c>
      <c r="F16" s="29"/>
      <c r="G16" s="9"/>
      <c r="H16" s="30">
        <v>1</v>
      </c>
      <c r="I16" s="10"/>
      <c r="J16" s="11">
        <f t="shared" si="0"/>
        <v>0</v>
      </c>
    </row>
    <row r="17" spans="1:10" x14ac:dyDescent="0.25">
      <c r="A17" s="56"/>
      <c r="B17" s="27"/>
      <c r="C17" s="28" t="s">
        <v>76</v>
      </c>
      <c r="D17" s="28" t="s">
        <v>77</v>
      </c>
      <c r="E17" s="29" t="s">
        <v>74</v>
      </c>
      <c r="F17" s="29"/>
      <c r="G17" s="9"/>
      <c r="H17" s="30">
        <v>6</v>
      </c>
      <c r="I17" s="10"/>
      <c r="J17" s="11">
        <f t="shared" si="0"/>
        <v>0</v>
      </c>
    </row>
    <row r="18" spans="1:10" x14ac:dyDescent="0.25">
      <c r="A18" s="57"/>
      <c r="B18" s="27"/>
      <c r="C18" s="28" t="s">
        <v>64</v>
      </c>
      <c r="D18" s="28" t="s">
        <v>78</v>
      </c>
      <c r="E18" s="29" t="s">
        <v>75</v>
      </c>
      <c r="F18" s="29"/>
      <c r="G18" s="9"/>
      <c r="H18" s="30">
        <v>2</v>
      </c>
      <c r="I18" s="10"/>
      <c r="J18" s="11">
        <f t="shared" si="0"/>
        <v>0</v>
      </c>
    </row>
    <row r="19" spans="1:10" x14ac:dyDescent="0.25">
      <c r="A19" s="55" t="s">
        <v>73</v>
      </c>
      <c r="B19" s="27" t="s">
        <v>27</v>
      </c>
      <c r="C19" s="28" t="s">
        <v>54</v>
      </c>
      <c r="D19" s="28"/>
      <c r="E19" s="29" t="s">
        <v>92</v>
      </c>
      <c r="F19" s="29" t="s">
        <v>138</v>
      </c>
      <c r="G19" s="9"/>
      <c r="H19" s="30">
        <v>2</v>
      </c>
      <c r="I19" s="10"/>
      <c r="J19" s="11">
        <f t="shared" si="0"/>
        <v>0</v>
      </c>
    </row>
    <row r="20" spans="1:10" x14ac:dyDescent="0.25">
      <c r="A20" s="56"/>
      <c r="B20" s="27"/>
      <c r="C20" s="28" t="s">
        <v>59</v>
      </c>
      <c r="D20" s="28"/>
      <c r="E20" s="29" t="s">
        <v>103</v>
      </c>
      <c r="F20" s="29"/>
      <c r="G20" s="9"/>
      <c r="H20" s="30">
        <v>1</v>
      </c>
      <c r="I20" s="10"/>
      <c r="J20" s="11">
        <f t="shared" si="0"/>
        <v>0</v>
      </c>
    </row>
    <row r="21" spans="1:10" x14ac:dyDescent="0.25">
      <c r="A21" s="56"/>
      <c r="B21" s="27"/>
      <c r="C21" s="28" t="s">
        <v>63</v>
      </c>
      <c r="D21" s="28"/>
      <c r="E21" s="29" t="s">
        <v>62</v>
      </c>
      <c r="F21" s="29"/>
      <c r="G21" s="9"/>
      <c r="H21" s="30">
        <v>2</v>
      </c>
      <c r="I21" s="10"/>
      <c r="J21" s="11">
        <f t="shared" si="0"/>
        <v>0</v>
      </c>
    </row>
    <row r="22" spans="1:10" x14ac:dyDescent="0.25">
      <c r="A22" s="56"/>
      <c r="B22" s="27"/>
      <c r="C22" s="28" t="s">
        <v>15</v>
      </c>
      <c r="D22" s="28"/>
      <c r="E22" s="29" t="s">
        <v>90</v>
      </c>
      <c r="F22" s="29" t="s">
        <v>132</v>
      </c>
      <c r="G22" s="9"/>
      <c r="H22" s="30">
        <v>1</v>
      </c>
      <c r="I22" s="10"/>
      <c r="J22" s="11">
        <f t="shared" si="0"/>
        <v>0</v>
      </c>
    </row>
    <row r="23" spans="1:10" x14ac:dyDescent="0.25">
      <c r="A23" s="57"/>
      <c r="B23" s="27"/>
      <c r="C23" s="28" t="s">
        <v>76</v>
      </c>
      <c r="D23" s="28" t="s">
        <v>77</v>
      </c>
      <c r="E23" s="29" t="s">
        <v>74</v>
      </c>
      <c r="F23" s="29"/>
      <c r="G23" s="9"/>
      <c r="H23" s="30">
        <v>4</v>
      </c>
      <c r="I23" s="10"/>
      <c r="J23" s="11">
        <f t="shared" si="0"/>
        <v>0</v>
      </c>
    </row>
    <row r="24" spans="1:10" ht="27.6" x14ac:dyDescent="0.25">
      <c r="A24" s="55" t="s">
        <v>30</v>
      </c>
      <c r="B24" s="27" t="s">
        <v>31</v>
      </c>
      <c r="C24" s="28" t="s">
        <v>32</v>
      </c>
      <c r="D24" s="28"/>
      <c r="E24" s="29" t="s">
        <v>125</v>
      </c>
      <c r="F24" s="29" t="s">
        <v>127</v>
      </c>
      <c r="G24" s="9"/>
      <c r="H24" s="30">
        <v>1</v>
      </c>
      <c r="I24" s="10"/>
      <c r="J24" s="11">
        <f t="shared" si="0"/>
        <v>0</v>
      </c>
    </row>
    <row r="25" spans="1:10" x14ac:dyDescent="0.25">
      <c r="A25" s="56"/>
      <c r="B25" s="27"/>
      <c r="C25" s="28" t="s">
        <v>8</v>
      </c>
      <c r="D25" s="28"/>
      <c r="E25" s="29" t="s">
        <v>104</v>
      </c>
      <c r="F25" s="29"/>
      <c r="G25" s="9"/>
      <c r="H25" s="30">
        <v>1</v>
      </c>
      <c r="I25" s="10"/>
      <c r="J25" s="11">
        <f t="shared" si="0"/>
        <v>0</v>
      </c>
    </row>
    <row r="26" spans="1:10" x14ac:dyDescent="0.25">
      <c r="A26" s="56"/>
      <c r="B26" s="27"/>
      <c r="C26" s="28" t="s">
        <v>63</v>
      </c>
      <c r="D26" s="28"/>
      <c r="E26" s="29" t="s">
        <v>62</v>
      </c>
      <c r="F26" s="29"/>
      <c r="G26" s="9"/>
      <c r="H26" s="30">
        <v>1</v>
      </c>
      <c r="I26" s="10"/>
      <c r="J26" s="11">
        <f t="shared" si="0"/>
        <v>0</v>
      </c>
    </row>
    <row r="27" spans="1:10" x14ac:dyDescent="0.25">
      <c r="A27" s="56"/>
      <c r="B27" s="27"/>
      <c r="C27" s="28" t="s">
        <v>15</v>
      </c>
      <c r="D27" s="28"/>
      <c r="E27" s="29" t="s">
        <v>90</v>
      </c>
      <c r="F27" s="29" t="s">
        <v>132</v>
      </c>
      <c r="G27" s="9"/>
      <c r="H27" s="30">
        <v>1</v>
      </c>
      <c r="I27" s="10"/>
      <c r="J27" s="11">
        <f t="shared" si="0"/>
        <v>0</v>
      </c>
    </row>
    <row r="28" spans="1:10" x14ac:dyDescent="0.25">
      <c r="A28" s="57"/>
      <c r="B28" s="27"/>
      <c r="C28" s="28" t="s">
        <v>76</v>
      </c>
      <c r="D28" s="28" t="s">
        <v>77</v>
      </c>
      <c r="E28" s="29" t="s">
        <v>74</v>
      </c>
      <c r="F28" s="29"/>
      <c r="G28" s="9"/>
      <c r="H28" s="30">
        <v>1</v>
      </c>
      <c r="I28" s="10"/>
      <c r="J28" s="11">
        <f t="shared" si="0"/>
        <v>0</v>
      </c>
    </row>
    <row r="29" spans="1:10" ht="27.6" x14ac:dyDescent="0.25">
      <c r="A29" s="55" t="s">
        <v>33</v>
      </c>
      <c r="B29" s="27" t="s">
        <v>110</v>
      </c>
      <c r="C29" s="28" t="s">
        <v>34</v>
      </c>
      <c r="D29" s="28"/>
      <c r="E29" s="29" t="s">
        <v>122</v>
      </c>
      <c r="F29" s="29" t="s">
        <v>128</v>
      </c>
      <c r="G29" s="9"/>
      <c r="H29" s="30">
        <v>1</v>
      </c>
      <c r="I29" s="10"/>
      <c r="J29" s="11">
        <f t="shared" si="0"/>
        <v>0</v>
      </c>
    </row>
    <row r="30" spans="1:10" x14ac:dyDescent="0.25">
      <c r="A30" s="56"/>
      <c r="B30" s="27" t="s">
        <v>111</v>
      </c>
      <c r="C30" s="28" t="s">
        <v>24</v>
      </c>
      <c r="D30" s="28"/>
      <c r="E30" s="29" t="s">
        <v>123</v>
      </c>
      <c r="F30" s="29"/>
      <c r="G30" s="9"/>
      <c r="H30" s="30">
        <v>1</v>
      </c>
      <c r="I30" s="10"/>
      <c r="J30" s="11">
        <f t="shared" si="0"/>
        <v>0</v>
      </c>
    </row>
    <row r="31" spans="1:10" x14ac:dyDescent="0.25">
      <c r="A31" s="56"/>
      <c r="B31" s="27"/>
      <c r="C31" s="28" t="s">
        <v>8</v>
      </c>
      <c r="D31" s="28"/>
      <c r="E31" s="29" t="s">
        <v>104</v>
      </c>
      <c r="F31" s="29"/>
      <c r="G31" s="9"/>
      <c r="H31" s="30">
        <v>2</v>
      </c>
      <c r="I31" s="10"/>
      <c r="J31" s="11">
        <f t="shared" si="0"/>
        <v>0</v>
      </c>
    </row>
    <row r="32" spans="1:10" x14ac:dyDescent="0.25">
      <c r="A32" s="56"/>
      <c r="B32" s="27"/>
      <c r="C32" s="28" t="s">
        <v>63</v>
      </c>
      <c r="D32" s="28"/>
      <c r="E32" s="29" t="s">
        <v>62</v>
      </c>
      <c r="F32" s="29"/>
      <c r="G32" s="9"/>
      <c r="H32" s="30">
        <v>2</v>
      </c>
      <c r="I32" s="10"/>
      <c r="J32" s="11">
        <f t="shared" si="0"/>
        <v>0</v>
      </c>
    </row>
    <row r="33" spans="1:10" x14ac:dyDescent="0.25">
      <c r="A33" s="56"/>
      <c r="B33" s="27"/>
      <c r="C33" s="28" t="s">
        <v>15</v>
      </c>
      <c r="D33" s="28"/>
      <c r="E33" s="29" t="s">
        <v>90</v>
      </c>
      <c r="F33" s="29" t="s">
        <v>132</v>
      </c>
      <c r="G33" s="9"/>
      <c r="H33" s="30">
        <v>2</v>
      </c>
      <c r="I33" s="10"/>
      <c r="J33" s="11">
        <f t="shared" si="0"/>
        <v>0</v>
      </c>
    </row>
    <row r="34" spans="1:10" x14ac:dyDescent="0.25">
      <c r="A34" s="57"/>
      <c r="B34" s="27"/>
      <c r="C34" s="28" t="s">
        <v>76</v>
      </c>
      <c r="D34" s="28" t="s">
        <v>77</v>
      </c>
      <c r="E34" s="29" t="s">
        <v>74</v>
      </c>
      <c r="F34" s="29"/>
      <c r="G34" s="9"/>
      <c r="H34" s="30">
        <v>1</v>
      </c>
      <c r="I34" s="10"/>
      <c r="J34" s="11">
        <f t="shared" si="0"/>
        <v>0</v>
      </c>
    </row>
    <row r="35" spans="1:10" x14ac:dyDescent="0.25">
      <c r="A35" s="55" t="s">
        <v>35</v>
      </c>
      <c r="B35" s="27" t="s">
        <v>112</v>
      </c>
      <c r="C35" s="28" t="s">
        <v>32</v>
      </c>
      <c r="D35" s="28"/>
      <c r="E35" s="29" t="s">
        <v>123</v>
      </c>
      <c r="F35" s="29"/>
      <c r="G35" s="9"/>
      <c r="H35" s="30">
        <v>1</v>
      </c>
      <c r="I35" s="10"/>
      <c r="J35" s="11">
        <f t="shared" si="0"/>
        <v>0</v>
      </c>
    </row>
    <row r="36" spans="1:10" x14ac:dyDescent="0.25">
      <c r="A36" s="56"/>
      <c r="B36" s="27"/>
      <c r="C36" s="28" t="s">
        <v>8</v>
      </c>
      <c r="D36" s="28"/>
      <c r="E36" s="29" t="s">
        <v>104</v>
      </c>
      <c r="F36" s="29"/>
      <c r="G36" s="9"/>
      <c r="H36" s="30">
        <v>1</v>
      </c>
      <c r="I36" s="10"/>
      <c r="J36" s="11">
        <f t="shared" si="0"/>
        <v>0</v>
      </c>
    </row>
    <row r="37" spans="1:10" x14ac:dyDescent="0.25">
      <c r="A37" s="56"/>
      <c r="B37" s="27"/>
      <c r="C37" s="28" t="s">
        <v>63</v>
      </c>
      <c r="D37" s="28"/>
      <c r="E37" s="29" t="s">
        <v>62</v>
      </c>
      <c r="F37" s="29"/>
      <c r="G37" s="9"/>
      <c r="H37" s="30">
        <v>1</v>
      </c>
      <c r="I37" s="10"/>
      <c r="J37" s="11">
        <f t="shared" si="0"/>
        <v>0</v>
      </c>
    </row>
    <row r="38" spans="1:10" x14ac:dyDescent="0.25">
      <c r="A38" s="56"/>
      <c r="B38" s="27"/>
      <c r="C38" s="28" t="s">
        <v>15</v>
      </c>
      <c r="D38" s="28"/>
      <c r="E38" s="29" t="s">
        <v>90</v>
      </c>
      <c r="F38" s="29" t="s">
        <v>132</v>
      </c>
      <c r="G38" s="9"/>
      <c r="H38" s="30">
        <v>1</v>
      </c>
      <c r="I38" s="10"/>
      <c r="J38" s="11">
        <f t="shared" si="0"/>
        <v>0</v>
      </c>
    </row>
    <row r="39" spans="1:10" x14ac:dyDescent="0.25">
      <c r="A39" s="57"/>
      <c r="B39" s="27"/>
      <c r="C39" s="28" t="s">
        <v>76</v>
      </c>
      <c r="D39" s="28" t="s">
        <v>77</v>
      </c>
      <c r="E39" s="29" t="s">
        <v>74</v>
      </c>
      <c r="F39" s="29"/>
      <c r="G39" s="9"/>
      <c r="H39" s="30">
        <v>1</v>
      </c>
      <c r="I39" s="10"/>
      <c r="J39" s="11">
        <f t="shared" si="0"/>
        <v>0</v>
      </c>
    </row>
    <row r="40" spans="1:10" x14ac:dyDescent="0.25">
      <c r="A40" s="55" t="s">
        <v>36</v>
      </c>
      <c r="B40" s="27" t="s">
        <v>37</v>
      </c>
      <c r="C40" s="28" t="s">
        <v>38</v>
      </c>
      <c r="D40" s="28"/>
      <c r="E40" s="29" t="s">
        <v>91</v>
      </c>
      <c r="F40" s="29" t="s">
        <v>139</v>
      </c>
      <c r="G40" s="9"/>
      <c r="H40" s="30">
        <v>1</v>
      </c>
      <c r="I40" s="10"/>
      <c r="J40" s="11">
        <f t="shared" si="0"/>
        <v>0</v>
      </c>
    </row>
    <row r="41" spans="1:10" x14ac:dyDescent="0.25">
      <c r="A41" s="56"/>
      <c r="B41" s="27"/>
      <c r="C41" s="28" t="s">
        <v>59</v>
      </c>
      <c r="D41" s="28"/>
      <c r="E41" s="29" t="s">
        <v>103</v>
      </c>
      <c r="F41" s="29"/>
      <c r="G41" s="9"/>
      <c r="H41" s="30">
        <v>1</v>
      </c>
      <c r="I41" s="10"/>
      <c r="J41" s="11">
        <f t="shared" si="0"/>
        <v>0</v>
      </c>
    </row>
    <row r="42" spans="1:10" x14ac:dyDescent="0.25">
      <c r="A42" s="56"/>
      <c r="B42" s="27"/>
      <c r="C42" s="28" t="s">
        <v>63</v>
      </c>
      <c r="D42" s="28"/>
      <c r="E42" s="29" t="s">
        <v>62</v>
      </c>
      <c r="F42" s="29"/>
      <c r="G42" s="9"/>
      <c r="H42" s="30">
        <v>1</v>
      </c>
      <c r="I42" s="10"/>
      <c r="J42" s="11">
        <f t="shared" si="0"/>
        <v>0</v>
      </c>
    </row>
    <row r="43" spans="1:10" x14ac:dyDescent="0.25">
      <c r="A43" s="56"/>
      <c r="B43" s="27"/>
      <c r="C43" s="28" t="s">
        <v>15</v>
      </c>
      <c r="D43" s="28"/>
      <c r="E43" s="29" t="s">
        <v>90</v>
      </c>
      <c r="F43" s="29" t="s">
        <v>132</v>
      </c>
      <c r="G43" s="9"/>
      <c r="H43" s="30">
        <v>1</v>
      </c>
      <c r="I43" s="10"/>
      <c r="J43" s="11">
        <f t="shared" si="0"/>
        <v>0</v>
      </c>
    </row>
    <row r="44" spans="1:10" x14ac:dyDescent="0.25">
      <c r="A44" s="57"/>
      <c r="B44" s="27"/>
      <c r="C44" s="28" t="s">
        <v>76</v>
      </c>
      <c r="D44" s="28" t="s">
        <v>77</v>
      </c>
      <c r="E44" s="29" t="s">
        <v>74</v>
      </c>
      <c r="F44" s="29"/>
      <c r="G44" s="9"/>
      <c r="H44" s="30">
        <v>1</v>
      </c>
      <c r="I44" s="10"/>
      <c r="J44" s="11">
        <f t="shared" si="0"/>
        <v>0</v>
      </c>
    </row>
    <row r="45" spans="1:10" x14ac:dyDescent="0.25">
      <c r="A45" s="55" t="s">
        <v>39</v>
      </c>
      <c r="B45" s="27" t="s">
        <v>40</v>
      </c>
      <c r="C45" s="28" t="s">
        <v>95</v>
      </c>
      <c r="D45" s="28"/>
      <c r="E45" s="29" t="s">
        <v>94</v>
      </c>
      <c r="F45" s="29" t="s">
        <v>137</v>
      </c>
      <c r="G45" s="9"/>
      <c r="H45" s="30">
        <v>2</v>
      </c>
      <c r="I45" s="10"/>
      <c r="J45" s="11">
        <f t="shared" si="0"/>
        <v>0</v>
      </c>
    </row>
    <row r="46" spans="1:10" x14ac:dyDescent="0.25">
      <c r="A46" s="56"/>
      <c r="B46" s="27"/>
      <c r="C46" s="28" t="s">
        <v>59</v>
      </c>
      <c r="D46" s="28"/>
      <c r="E46" s="29" t="s">
        <v>103</v>
      </c>
      <c r="F46" s="29"/>
      <c r="G46" s="9"/>
      <c r="H46" s="30">
        <v>1</v>
      </c>
      <c r="I46" s="10"/>
      <c r="J46" s="11">
        <f t="shared" si="0"/>
        <v>0</v>
      </c>
    </row>
    <row r="47" spans="1:10" x14ac:dyDescent="0.25">
      <c r="A47" s="56"/>
      <c r="B47" s="27"/>
      <c r="C47" s="28" t="s">
        <v>63</v>
      </c>
      <c r="D47" s="28"/>
      <c r="E47" s="29" t="s">
        <v>62</v>
      </c>
      <c r="F47" s="29"/>
      <c r="G47" s="9"/>
      <c r="H47" s="30">
        <v>2</v>
      </c>
      <c r="I47" s="10"/>
      <c r="J47" s="11">
        <f t="shared" si="0"/>
        <v>0</v>
      </c>
    </row>
    <row r="48" spans="1:10" x14ac:dyDescent="0.25">
      <c r="A48" s="57"/>
      <c r="B48" s="27"/>
      <c r="C48" s="28" t="s">
        <v>15</v>
      </c>
      <c r="D48" s="28"/>
      <c r="E48" s="29" t="s">
        <v>90</v>
      </c>
      <c r="F48" s="29" t="s">
        <v>132</v>
      </c>
      <c r="G48" s="9"/>
      <c r="H48" s="30">
        <v>2</v>
      </c>
      <c r="I48" s="10"/>
      <c r="J48" s="11">
        <f t="shared" si="0"/>
        <v>0</v>
      </c>
    </row>
    <row r="49" spans="1:10" ht="27.6" x14ac:dyDescent="0.25">
      <c r="A49" s="55" t="s">
        <v>41</v>
      </c>
      <c r="B49" s="27" t="s">
        <v>43</v>
      </c>
      <c r="C49" s="28" t="s">
        <v>42</v>
      </c>
      <c r="D49" s="28"/>
      <c r="E49" s="29" t="s">
        <v>124</v>
      </c>
      <c r="F49" s="29" t="s">
        <v>129</v>
      </c>
      <c r="G49" s="9"/>
      <c r="H49" s="30">
        <v>1</v>
      </c>
      <c r="I49" s="10"/>
      <c r="J49" s="11">
        <f t="shared" si="0"/>
        <v>0</v>
      </c>
    </row>
    <row r="50" spans="1:10" x14ac:dyDescent="0.25">
      <c r="A50" s="56"/>
      <c r="B50" s="27"/>
      <c r="C50" s="28" t="s">
        <v>8</v>
      </c>
      <c r="D50" s="28"/>
      <c r="E50" s="29" t="s">
        <v>104</v>
      </c>
      <c r="F50" s="29"/>
      <c r="G50" s="9"/>
      <c r="H50" s="30">
        <v>1</v>
      </c>
      <c r="I50" s="10"/>
      <c r="J50" s="11">
        <f t="shared" si="0"/>
        <v>0</v>
      </c>
    </row>
    <row r="51" spans="1:10" x14ac:dyDescent="0.25">
      <c r="A51" s="56"/>
      <c r="B51" s="27"/>
      <c r="C51" s="28" t="s">
        <v>63</v>
      </c>
      <c r="D51" s="28"/>
      <c r="E51" s="29" t="s">
        <v>62</v>
      </c>
      <c r="F51" s="29"/>
      <c r="G51" s="9"/>
      <c r="H51" s="30">
        <v>1</v>
      </c>
      <c r="I51" s="10"/>
      <c r="J51" s="11">
        <f t="shared" si="0"/>
        <v>0</v>
      </c>
    </row>
    <row r="52" spans="1:10" x14ac:dyDescent="0.25">
      <c r="A52" s="57"/>
      <c r="B52" s="27"/>
      <c r="C52" s="28" t="s">
        <v>15</v>
      </c>
      <c r="D52" s="28"/>
      <c r="E52" s="29" t="s">
        <v>90</v>
      </c>
      <c r="F52" s="29" t="s">
        <v>132</v>
      </c>
      <c r="G52" s="9"/>
      <c r="H52" s="30">
        <v>1</v>
      </c>
      <c r="I52" s="10"/>
      <c r="J52" s="11">
        <f t="shared" si="0"/>
        <v>0</v>
      </c>
    </row>
    <row r="53" spans="1:10" x14ac:dyDescent="0.25">
      <c r="A53" s="55" t="s">
        <v>44</v>
      </c>
      <c r="B53" s="27" t="s">
        <v>45</v>
      </c>
      <c r="C53" s="28" t="s">
        <v>46</v>
      </c>
      <c r="D53" s="28"/>
      <c r="E53" s="29" t="s">
        <v>93</v>
      </c>
      <c r="F53" s="29" t="s">
        <v>140</v>
      </c>
      <c r="G53" s="9"/>
      <c r="H53" s="30">
        <v>1</v>
      </c>
      <c r="I53" s="10"/>
      <c r="J53" s="11">
        <f t="shared" si="0"/>
        <v>0</v>
      </c>
    </row>
    <row r="54" spans="1:10" x14ac:dyDescent="0.25">
      <c r="A54" s="56"/>
      <c r="B54" s="27"/>
      <c r="C54" s="28" t="s">
        <v>59</v>
      </c>
      <c r="D54" s="28"/>
      <c r="E54" s="29" t="s">
        <v>103</v>
      </c>
      <c r="F54" s="29"/>
      <c r="G54" s="9"/>
      <c r="H54" s="30">
        <v>1</v>
      </c>
      <c r="I54" s="10"/>
      <c r="J54" s="11">
        <f t="shared" si="0"/>
        <v>0</v>
      </c>
    </row>
    <row r="55" spans="1:10" x14ac:dyDescent="0.25">
      <c r="A55" s="56"/>
      <c r="B55" s="27"/>
      <c r="C55" s="28" t="s">
        <v>63</v>
      </c>
      <c r="D55" s="28"/>
      <c r="E55" s="29" t="s">
        <v>62</v>
      </c>
      <c r="F55" s="29"/>
      <c r="G55" s="9"/>
      <c r="H55" s="30">
        <v>1</v>
      </c>
      <c r="I55" s="10"/>
      <c r="J55" s="11">
        <f t="shared" si="0"/>
        <v>0</v>
      </c>
    </row>
    <row r="56" spans="1:10" x14ac:dyDescent="0.25">
      <c r="A56" s="56"/>
      <c r="B56" s="27"/>
      <c r="C56" s="28" t="s">
        <v>15</v>
      </c>
      <c r="D56" s="28"/>
      <c r="E56" s="29" t="s">
        <v>90</v>
      </c>
      <c r="F56" s="29" t="s">
        <v>132</v>
      </c>
      <c r="G56" s="9"/>
      <c r="H56" s="30">
        <v>1</v>
      </c>
      <c r="I56" s="10"/>
      <c r="J56" s="11">
        <f t="shared" si="0"/>
        <v>0</v>
      </c>
    </row>
    <row r="57" spans="1:10" x14ac:dyDescent="0.25">
      <c r="A57" s="57"/>
      <c r="B57" s="27"/>
      <c r="C57" s="28" t="s">
        <v>47</v>
      </c>
      <c r="D57" s="28"/>
      <c r="E57" s="29" t="s">
        <v>118</v>
      </c>
      <c r="F57" s="29"/>
      <c r="G57" s="9"/>
      <c r="H57" s="30">
        <v>1</v>
      </c>
      <c r="I57" s="10"/>
      <c r="J57" s="11">
        <f t="shared" si="0"/>
        <v>0</v>
      </c>
    </row>
    <row r="58" spans="1:10" x14ac:dyDescent="0.25">
      <c r="A58" s="55" t="s">
        <v>48</v>
      </c>
      <c r="B58" s="27" t="s">
        <v>49</v>
      </c>
      <c r="C58" s="28" t="s">
        <v>32</v>
      </c>
      <c r="D58" s="28"/>
      <c r="E58" s="29" t="s">
        <v>123</v>
      </c>
      <c r="F58" s="29"/>
      <c r="G58" s="9"/>
      <c r="H58" s="30">
        <v>1</v>
      </c>
      <c r="I58" s="10"/>
      <c r="J58" s="11">
        <f t="shared" si="0"/>
        <v>0</v>
      </c>
    </row>
    <row r="59" spans="1:10" x14ac:dyDescent="0.25">
      <c r="A59" s="56"/>
      <c r="B59" s="27" t="s">
        <v>49</v>
      </c>
      <c r="C59" s="28" t="s">
        <v>32</v>
      </c>
      <c r="D59" s="28"/>
      <c r="E59" s="29" t="s">
        <v>123</v>
      </c>
      <c r="F59" s="29"/>
      <c r="G59" s="9"/>
      <c r="H59" s="30">
        <v>2</v>
      </c>
      <c r="I59" s="10"/>
      <c r="J59" s="11">
        <f t="shared" si="0"/>
        <v>0</v>
      </c>
    </row>
    <row r="60" spans="1:10" x14ac:dyDescent="0.25">
      <c r="A60" s="56"/>
      <c r="B60" s="27"/>
      <c r="C60" s="28" t="s">
        <v>8</v>
      </c>
      <c r="D60" s="28"/>
      <c r="E60" s="29" t="s">
        <v>104</v>
      </c>
      <c r="F60" s="29"/>
      <c r="G60" s="9"/>
      <c r="H60" s="30">
        <v>3</v>
      </c>
      <c r="I60" s="10"/>
      <c r="J60" s="11">
        <f t="shared" si="0"/>
        <v>0</v>
      </c>
    </row>
    <row r="61" spans="1:10" x14ac:dyDescent="0.25">
      <c r="A61" s="56"/>
      <c r="B61" s="27"/>
      <c r="C61" s="28" t="s">
        <v>50</v>
      </c>
      <c r="D61" s="28"/>
      <c r="E61" s="29" t="s">
        <v>118</v>
      </c>
      <c r="F61" s="29"/>
      <c r="G61" s="9"/>
      <c r="H61" s="30">
        <v>3</v>
      </c>
      <c r="I61" s="10"/>
      <c r="J61" s="11">
        <f t="shared" si="0"/>
        <v>0</v>
      </c>
    </row>
    <row r="62" spans="1:10" ht="138.75" customHeight="1" x14ac:dyDescent="0.25">
      <c r="A62" s="56"/>
      <c r="B62" s="27"/>
      <c r="C62" s="28" t="s">
        <v>20</v>
      </c>
      <c r="D62" s="28"/>
      <c r="E62" s="31" t="s">
        <v>131</v>
      </c>
      <c r="F62" s="29"/>
      <c r="G62" s="9"/>
      <c r="H62" s="30">
        <v>3</v>
      </c>
      <c r="I62" s="10"/>
      <c r="J62" s="11">
        <f t="shared" si="0"/>
        <v>0</v>
      </c>
    </row>
    <row r="63" spans="1:10" x14ac:dyDescent="0.25">
      <c r="A63" s="57"/>
      <c r="B63" s="27"/>
      <c r="C63" s="28" t="s">
        <v>76</v>
      </c>
      <c r="D63" s="28" t="s">
        <v>77</v>
      </c>
      <c r="E63" s="29" t="s">
        <v>74</v>
      </c>
      <c r="F63" s="29"/>
      <c r="G63" s="9"/>
      <c r="H63" s="30">
        <v>3</v>
      </c>
      <c r="I63" s="10"/>
      <c r="J63" s="11">
        <f t="shared" si="0"/>
        <v>0</v>
      </c>
    </row>
    <row r="64" spans="1:10" x14ac:dyDescent="0.25">
      <c r="A64" s="55" t="s">
        <v>51</v>
      </c>
      <c r="B64" s="27" t="s">
        <v>52</v>
      </c>
      <c r="C64" s="28" t="s">
        <v>42</v>
      </c>
      <c r="D64" s="28"/>
      <c r="E64" s="29" t="s">
        <v>120</v>
      </c>
      <c r="F64" s="29"/>
      <c r="G64" s="9"/>
      <c r="H64" s="30">
        <v>1</v>
      </c>
      <c r="I64" s="10"/>
      <c r="J64" s="11">
        <f t="shared" si="0"/>
        <v>0</v>
      </c>
    </row>
    <row r="65" spans="1:10" x14ac:dyDescent="0.25">
      <c r="A65" s="56"/>
      <c r="B65" s="27"/>
      <c r="C65" s="28" t="s">
        <v>63</v>
      </c>
      <c r="D65" s="28"/>
      <c r="E65" s="29" t="s">
        <v>62</v>
      </c>
      <c r="F65" s="29"/>
      <c r="G65" s="9"/>
      <c r="H65" s="30">
        <v>1</v>
      </c>
      <c r="I65" s="10"/>
      <c r="J65" s="11">
        <f t="shared" si="0"/>
        <v>0</v>
      </c>
    </row>
    <row r="66" spans="1:10" x14ac:dyDescent="0.25">
      <c r="A66" s="57"/>
      <c r="B66" s="27"/>
      <c r="C66" s="28" t="s">
        <v>15</v>
      </c>
      <c r="D66" s="28"/>
      <c r="E66" s="29" t="s">
        <v>90</v>
      </c>
      <c r="F66" s="29" t="s">
        <v>132</v>
      </c>
      <c r="G66" s="9"/>
      <c r="H66" s="30">
        <v>1</v>
      </c>
      <c r="I66" s="10"/>
      <c r="J66" s="11">
        <f t="shared" si="0"/>
        <v>0</v>
      </c>
    </row>
    <row r="67" spans="1:10" x14ac:dyDescent="0.25">
      <c r="A67" s="55">
        <v>5</v>
      </c>
      <c r="B67" s="27" t="s">
        <v>53</v>
      </c>
      <c r="C67" s="28" t="s">
        <v>54</v>
      </c>
      <c r="D67" s="28"/>
      <c r="E67" s="29" t="s">
        <v>92</v>
      </c>
      <c r="F67" s="29" t="s">
        <v>138</v>
      </c>
      <c r="G67" s="9"/>
      <c r="H67" s="30">
        <v>4</v>
      </c>
      <c r="I67" s="10"/>
      <c r="J67" s="11">
        <f t="shared" si="0"/>
        <v>0</v>
      </c>
    </row>
    <row r="68" spans="1:10" x14ac:dyDescent="0.25">
      <c r="A68" s="56"/>
      <c r="B68" s="27"/>
      <c r="C68" s="28" t="s">
        <v>59</v>
      </c>
      <c r="D68" s="28"/>
      <c r="E68" s="29" t="s">
        <v>103</v>
      </c>
      <c r="F68" s="29"/>
      <c r="G68" s="9"/>
      <c r="H68" s="30">
        <v>1</v>
      </c>
      <c r="I68" s="10"/>
      <c r="J68" s="11">
        <f t="shared" ref="J68:J103" si="1">I68*H68</f>
        <v>0</v>
      </c>
    </row>
    <row r="69" spans="1:10" x14ac:dyDescent="0.25">
      <c r="A69" s="56"/>
      <c r="B69" s="27"/>
      <c r="C69" s="28" t="s">
        <v>63</v>
      </c>
      <c r="D69" s="28"/>
      <c r="E69" s="29" t="s">
        <v>62</v>
      </c>
      <c r="F69" s="29"/>
      <c r="G69" s="9"/>
      <c r="H69" s="30">
        <v>4</v>
      </c>
      <c r="I69" s="10"/>
      <c r="J69" s="11">
        <f t="shared" si="1"/>
        <v>0</v>
      </c>
    </row>
    <row r="70" spans="1:10" x14ac:dyDescent="0.25">
      <c r="A70" s="56"/>
      <c r="B70" s="27"/>
      <c r="C70" s="28" t="s">
        <v>15</v>
      </c>
      <c r="D70" s="28"/>
      <c r="E70" s="29" t="s">
        <v>90</v>
      </c>
      <c r="F70" s="29" t="s">
        <v>132</v>
      </c>
      <c r="G70" s="9"/>
      <c r="H70" s="30">
        <v>4</v>
      </c>
      <c r="I70" s="10"/>
      <c r="J70" s="11">
        <f t="shared" si="1"/>
        <v>0</v>
      </c>
    </row>
    <row r="71" spans="1:10" x14ac:dyDescent="0.25">
      <c r="A71" s="57"/>
      <c r="B71" s="27"/>
      <c r="C71" s="28" t="s">
        <v>76</v>
      </c>
      <c r="D71" s="28" t="s">
        <v>77</v>
      </c>
      <c r="E71" s="29" t="s">
        <v>74</v>
      </c>
      <c r="F71" s="29"/>
      <c r="G71" s="9"/>
      <c r="H71" s="30">
        <v>4</v>
      </c>
      <c r="I71" s="10"/>
      <c r="J71" s="11">
        <f t="shared" si="1"/>
        <v>0</v>
      </c>
    </row>
    <row r="72" spans="1:10" ht="27.6" x14ac:dyDescent="0.25">
      <c r="A72" s="55">
        <v>6</v>
      </c>
      <c r="B72" s="27" t="s">
        <v>113</v>
      </c>
      <c r="C72" s="28" t="s">
        <v>32</v>
      </c>
      <c r="D72" s="28"/>
      <c r="E72" s="29" t="s">
        <v>122</v>
      </c>
      <c r="F72" s="29" t="s">
        <v>128</v>
      </c>
      <c r="G72" s="9"/>
      <c r="H72" s="30">
        <v>1</v>
      </c>
      <c r="I72" s="10"/>
      <c r="J72" s="11">
        <f t="shared" si="1"/>
        <v>0</v>
      </c>
    </row>
    <row r="73" spans="1:10" ht="27.6" x14ac:dyDescent="0.25">
      <c r="A73" s="56"/>
      <c r="B73" s="27" t="s">
        <v>114</v>
      </c>
      <c r="C73" s="28" t="s">
        <v>55</v>
      </c>
      <c r="D73" s="28"/>
      <c r="E73" s="29" t="s">
        <v>121</v>
      </c>
      <c r="F73" s="29" t="s">
        <v>126</v>
      </c>
      <c r="G73" s="9"/>
      <c r="H73" s="30">
        <v>1</v>
      </c>
      <c r="I73" s="10"/>
      <c r="J73" s="11">
        <f t="shared" si="1"/>
        <v>0</v>
      </c>
    </row>
    <row r="74" spans="1:10" x14ac:dyDescent="0.25">
      <c r="A74" s="56"/>
      <c r="B74" s="27"/>
      <c r="C74" s="28" t="s">
        <v>8</v>
      </c>
      <c r="D74" s="28"/>
      <c r="E74" s="29" t="s">
        <v>104</v>
      </c>
      <c r="F74" s="29"/>
      <c r="G74" s="9"/>
      <c r="H74" s="30">
        <v>2</v>
      </c>
      <c r="I74" s="10"/>
      <c r="J74" s="11">
        <f t="shared" si="1"/>
        <v>0</v>
      </c>
    </row>
    <row r="75" spans="1:10" x14ac:dyDescent="0.25">
      <c r="A75" s="56"/>
      <c r="B75" s="27"/>
      <c r="C75" s="28" t="s">
        <v>38</v>
      </c>
      <c r="D75" s="28"/>
      <c r="E75" s="29" t="s">
        <v>91</v>
      </c>
      <c r="F75" s="29" t="s">
        <v>139</v>
      </c>
      <c r="G75" s="9"/>
      <c r="H75" s="30">
        <v>1</v>
      </c>
      <c r="I75" s="10"/>
      <c r="J75" s="11">
        <f t="shared" si="1"/>
        <v>0</v>
      </c>
    </row>
    <row r="76" spans="1:10" x14ac:dyDescent="0.25">
      <c r="A76" s="56"/>
      <c r="B76" s="27"/>
      <c r="C76" s="28" t="s">
        <v>59</v>
      </c>
      <c r="D76" s="28"/>
      <c r="E76" s="29" t="s">
        <v>103</v>
      </c>
      <c r="F76" s="29"/>
      <c r="G76" s="9"/>
      <c r="H76" s="30">
        <v>1</v>
      </c>
      <c r="I76" s="10"/>
      <c r="J76" s="11">
        <f t="shared" si="1"/>
        <v>0</v>
      </c>
    </row>
    <row r="77" spans="1:10" x14ac:dyDescent="0.25">
      <c r="A77" s="56"/>
      <c r="B77" s="27"/>
      <c r="C77" s="28" t="s">
        <v>79</v>
      </c>
      <c r="D77" s="28" t="s">
        <v>80</v>
      </c>
      <c r="E77" s="29" t="s">
        <v>81</v>
      </c>
      <c r="F77" s="29"/>
      <c r="G77" s="9"/>
      <c r="H77" s="30">
        <v>2</v>
      </c>
      <c r="I77" s="10"/>
      <c r="J77" s="11">
        <f t="shared" si="1"/>
        <v>0</v>
      </c>
    </row>
    <row r="78" spans="1:10" x14ac:dyDescent="0.25">
      <c r="A78" s="56"/>
      <c r="B78" s="27"/>
      <c r="C78" s="28" t="s">
        <v>64</v>
      </c>
      <c r="D78" s="28" t="s">
        <v>78</v>
      </c>
      <c r="E78" s="29" t="s">
        <v>75</v>
      </c>
      <c r="F78" s="29"/>
      <c r="G78" s="9"/>
      <c r="H78" s="30">
        <v>1</v>
      </c>
      <c r="I78" s="10"/>
      <c r="J78" s="11">
        <f t="shared" si="1"/>
        <v>0</v>
      </c>
    </row>
    <row r="79" spans="1:10" x14ac:dyDescent="0.25">
      <c r="A79" s="56"/>
      <c r="B79" s="27"/>
      <c r="C79" s="28" t="s">
        <v>63</v>
      </c>
      <c r="D79" s="28"/>
      <c r="E79" s="29" t="s">
        <v>62</v>
      </c>
      <c r="F79" s="29"/>
      <c r="G79" s="9"/>
      <c r="H79" s="30">
        <v>3</v>
      </c>
      <c r="I79" s="10"/>
      <c r="J79" s="11">
        <f t="shared" si="1"/>
        <v>0</v>
      </c>
    </row>
    <row r="80" spans="1:10" x14ac:dyDescent="0.25">
      <c r="A80" s="56"/>
      <c r="B80" s="27"/>
      <c r="C80" s="28" t="s">
        <v>15</v>
      </c>
      <c r="D80" s="28"/>
      <c r="E80" s="32" t="s">
        <v>90</v>
      </c>
      <c r="F80" s="32" t="s">
        <v>132</v>
      </c>
      <c r="G80" s="12"/>
      <c r="H80" s="30">
        <v>3</v>
      </c>
      <c r="I80" s="10"/>
      <c r="J80" s="11">
        <f t="shared" si="1"/>
        <v>0</v>
      </c>
    </row>
    <row r="81" spans="1:10" x14ac:dyDescent="0.25">
      <c r="A81" s="56"/>
      <c r="B81" s="27"/>
      <c r="C81" s="28" t="s">
        <v>21</v>
      </c>
      <c r="D81" s="28" t="s">
        <v>102</v>
      </c>
      <c r="E81" s="29" t="s">
        <v>99</v>
      </c>
      <c r="F81" s="29"/>
      <c r="G81" s="9"/>
      <c r="H81" s="30">
        <v>1</v>
      </c>
      <c r="I81" s="10"/>
      <c r="J81" s="11">
        <f t="shared" si="1"/>
        <v>0</v>
      </c>
    </row>
    <row r="82" spans="1:10" x14ac:dyDescent="0.25">
      <c r="A82" s="56"/>
      <c r="B82" s="27" t="s">
        <v>56</v>
      </c>
      <c r="C82" s="28" t="s">
        <v>54</v>
      </c>
      <c r="D82" s="28"/>
      <c r="E82" s="29" t="s">
        <v>92</v>
      </c>
      <c r="F82" s="29" t="s">
        <v>138</v>
      </c>
      <c r="G82" s="9"/>
      <c r="H82" s="30">
        <v>14</v>
      </c>
      <c r="I82" s="10"/>
      <c r="J82" s="11">
        <f t="shared" si="1"/>
        <v>0</v>
      </c>
    </row>
    <row r="83" spans="1:10" x14ac:dyDescent="0.25">
      <c r="A83" s="56"/>
      <c r="B83" s="27"/>
      <c r="C83" s="28" t="s">
        <v>59</v>
      </c>
      <c r="D83" s="28"/>
      <c r="E83" s="29" t="s">
        <v>103</v>
      </c>
      <c r="F83" s="29"/>
      <c r="G83" s="9"/>
      <c r="H83" s="30">
        <v>14</v>
      </c>
      <c r="I83" s="10"/>
      <c r="J83" s="11">
        <f t="shared" si="1"/>
        <v>0</v>
      </c>
    </row>
    <row r="84" spans="1:10" x14ac:dyDescent="0.25">
      <c r="A84" s="56"/>
      <c r="B84" s="27"/>
      <c r="C84" s="28" t="s">
        <v>63</v>
      </c>
      <c r="D84" s="28" t="s">
        <v>119</v>
      </c>
      <c r="E84" s="29" t="s">
        <v>62</v>
      </c>
      <c r="F84" s="29"/>
      <c r="G84" s="9"/>
      <c r="H84" s="30">
        <v>14</v>
      </c>
      <c r="I84" s="10"/>
      <c r="J84" s="11">
        <f t="shared" si="1"/>
        <v>0</v>
      </c>
    </row>
    <row r="85" spans="1:10" x14ac:dyDescent="0.25">
      <c r="A85" s="56"/>
      <c r="B85" s="27"/>
      <c r="C85" s="28" t="s">
        <v>87</v>
      </c>
      <c r="D85" s="28"/>
      <c r="E85" s="29" t="s">
        <v>86</v>
      </c>
      <c r="F85" s="29"/>
      <c r="G85" s="9"/>
      <c r="H85" s="30">
        <v>14</v>
      </c>
      <c r="I85" s="10"/>
      <c r="J85" s="11">
        <f t="shared" si="1"/>
        <v>0</v>
      </c>
    </row>
    <row r="86" spans="1:10" x14ac:dyDescent="0.25">
      <c r="A86" s="57"/>
      <c r="B86" s="27"/>
      <c r="C86" s="28" t="s">
        <v>89</v>
      </c>
      <c r="D86" s="28"/>
      <c r="E86" s="29" t="s">
        <v>88</v>
      </c>
      <c r="F86" s="29"/>
      <c r="G86" s="9"/>
      <c r="H86" s="30">
        <v>14</v>
      </c>
      <c r="I86" s="10"/>
      <c r="J86" s="11">
        <f t="shared" si="1"/>
        <v>0</v>
      </c>
    </row>
    <row r="87" spans="1:10" x14ac:dyDescent="0.25">
      <c r="A87" s="55">
        <v>7</v>
      </c>
      <c r="B87" s="27" t="s">
        <v>26</v>
      </c>
      <c r="C87" s="28" t="s">
        <v>57</v>
      </c>
      <c r="D87" s="28"/>
      <c r="E87" s="29" t="s">
        <v>98</v>
      </c>
      <c r="F87" s="29" t="s">
        <v>141</v>
      </c>
      <c r="G87" s="9"/>
      <c r="H87" s="30">
        <v>1</v>
      </c>
      <c r="I87" s="10"/>
      <c r="J87" s="11">
        <f t="shared" si="1"/>
        <v>0</v>
      </c>
    </row>
    <row r="88" spans="1:10" ht="27.6" x14ac:dyDescent="0.25">
      <c r="A88" s="56"/>
      <c r="B88" s="27"/>
      <c r="C88" s="28" t="s">
        <v>97</v>
      </c>
      <c r="D88" s="28"/>
      <c r="E88" s="29" t="s">
        <v>96</v>
      </c>
      <c r="F88" s="29"/>
      <c r="G88" s="9"/>
      <c r="H88" s="30">
        <v>1</v>
      </c>
      <c r="I88" s="10"/>
      <c r="J88" s="11">
        <f t="shared" si="1"/>
        <v>0</v>
      </c>
    </row>
    <row r="89" spans="1:10" x14ac:dyDescent="0.25">
      <c r="A89" s="56"/>
      <c r="B89" s="27"/>
      <c r="C89" s="28" t="s">
        <v>58</v>
      </c>
      <c r="D89" s="28"/>
      <c r="E89" s="29" t="s">
        <v>135</v>
      </c>
      <c r="F89" s="29"/>
      <c r="G89" s="9"/>
      <c r="H89" s="30">
        <v>1</v>
      </c>
      <c r="I89" s="10"/>
      <c r="J89" s="11">
        <f t="shared" si="1"/>
        <v>0</v>
      </c>
    </row>
    <row r="90" spans="1:10" x14ac:dyDescent="0.25">
      <c r="A90" s="57"/>
      <c r="B90" s="27"/>
      <c r="C90" s="28" t="s">
        <v>133</v>
      </c>
      <c r="D90" s="28"/>
      <c r="E90" s="29" t="s">
        <v>134</v>
      </c>
      <c r="F90" s="29"/>
      <c r="G90" s="9"/>
      <c r="H90" s="30">
        <v>1</v>
      </c>
      <c r="I90" s="10"/>
      <c r="J90" s="11">
        <f t="shared" si="1"/>
        <v>0</v>
      </c>
    </row>
    <row r="91" spans="1:10" x14ac:dyDescent="0.25">
      <c r="A91" s="58" t="s">
        <v>11</v>
      </c>
      <c r="B91" s="27"/>
      <c r="C91" s="28" t="s">
        <v>16</v>
      </c>
      <c r="D91" s="28"/>
      <c r="E91" s="32" t="s">
        <v>70</v>
      </c>
      <c r="F91" s="32"/>
      <c r="G91" s="12"/>
      <c r="H91" s="30">
        <v>1</v>
      </c>
      <c r="I91" s="10"/>
      <c r="J91" s="11">
        <f t="shared" si="1"/>
        <v>0</v>
      </c>
    </row>
    <row r="92" spans="1:10" ht="27.6" x14ac:dyDescent="0.25">
      <c r="A92" s="59"/>
      <c r="B92" s="27"/>
      <c r="C92" s="28" t="s">
        <v>17</v>
      </c>
      <c r="D92" s="28"/>
      <c r="E92" s="29" t="s">
        <v>71</v>
      </c>
      <c r="F92" s="29"/>
      <c r="G92" s="9"/>
      <c r="H92" s="30">
        <v>2</v>
      </c>
      <c r="I92" s="10"/>
      <c r="J92" s="11">
        <f t="shared" si="1"/>
        <v>0</v>
      </c>
    </row>
    <row r="93" spans="1:10" x14ac:dyDescent="0.25">
      <c r="A93" s="59"/>
      <c r="B93" s="27"/>
      <c r="C93" s="28" t="s">
        <v>18</v>
      </c>
      <c r="D93" s="28"/>
      <c r="E93" s="29" t="s">
        <v>19</v>
      </c>
      <c r="F93" s="29"/>
      <c r="G93" s="9"/>
      <c r="H93" s="30">
        <v>1</v>
      </c>
      <c r="I93" s="10"/>
      <c r="J93" s="11">
        <f t="shared" si="1"/>
        <v>0</v>
      </c>
    </row>
    <row r="94" spans="1:10" x14ac:dyDescent="0.25">
      <c r="A94" s="59"/>
      <c r="B94" s="27"/>
      <c r="C94" s="28" t="s">
        <v>10</v>
      </c>
      <c r="D94" s="28"/>
      <c r="E94" s="29" t="s">
        <v>9</v>
      </c>
      <c r="F94" s="29"/>
      <c r="G94" s="9"/>
      <c r="H94" s="30">
        <v>1</v>
      </c>
      <c r="I94" s="10"/>
      <c r="J94" s="11">
        <f t="shared" si="1"/>
        <v>0</v>
      </c>
    </row>
    <row r="95" spans="1:10" ht="27.6" x14ac:dyDescent="0.25">
      <c r="A95" s="59"/>
      <c r="B95" s="27"/>
      <c r="C95" s="28" t="s">
        <v>7</v>
      </c>
      <c r="D95" s="28"/>
      <c r="E95" s="29" t="s">
        <v>72</v>
      </c>
      <c r="F95" s="29"/>
      <c r="G95" s="9"/>
      <c r="H95" s="30">
        <v>1</v>
      </c>
      <c r="I95" s="10"/>
      <c r="J95" s="11">
        <f t="shared" si="1"/>
        <v>0</v>
      </c>
    </row>
    <row r="96" spans="1:10" ht="30.6" x14ac:dyDescent="0.25">
      <c r="A96" s="59"/>
      <c r="B96" s="27"/>
      <c r="C96" s="28" t="s">
        <v>105</v>
      </c>
      <c r="D96" s="28"/>
      <c r="E96" s="31" t="s">
        <v>136</v>
      </c>
      <c r="F96" s="29"/>
      <c r="G96" s="9"/>
      <c r="H96" s="30">
        <v>1</v>
      </c>
      <c r="I96" s="10"/>
      <c r="J96" s="11">
        <f t="shared" si="1"/>
        <v>0</v>
      </c>
    </row>
    <row r="97" spans="1:10" x14ac:dyDescent="0.25">
      <c r="A97" s="59"/>
      <c r="B97" s="27"/>
      <c r="C97" s="28" t="s">
        <v>82</v>
      </c>
      <c r="D97" s="28"/>
      <c r="E97" s="29" t="s">
        <v>83</v>
      </c>
      <c r="F97" s="29"/>
      <c r="G97" s="9"/>
      <c r="H97" s="30">
        <v>2</v>
      </c>
      <c r="I97" s="10"/>
      <c r="J97" s="11">
        <f t="shared" si="1"/>
        <v>0</v>
      </c>
    </row>
    <row r="98" spans="1:10" x14ac:dyDescent="0.25">
      <c r="A98" s="59"/>
      <c r="B98" s="27"/>
      <c r="C98" s="28" t="s">
        <v>85</v>
      </c>
      <c r="D98" s="28"/>
      <c r="E98" s="29" t="s">
        <v>84</v>
      </c>
      <c r="F98" s="29"/>
      <c r="G98" s="9"/>
      <c r="H98" s="30">
        <v>1</v>
      </c>
      <c r="I98" s="10"/>
      <c r="J98" s="11">
        <f t="shared" si="1"/>
        <v>0</v>
      </c>
    </row>
    <row r="99" spans="1:10" ht="27.6" x14ac:dyDescent="0.25">
      <c r="A99" s="59"/>
      <c r="B99" s="27"/>
      <c r="C99" s="28" t="s">
        <v>60</v>
      </c>
      <c r="D99" s="28"/>
      <c r="E99" s="29" t="s">
        <v>65</v>
      </c>
      <c r="F99" s="29"/>
      <c r="G99" s="9"/>
      <c r="H99" s="30">
        <v>4</v>
      </c>
      <c r="I99" s="10"/>
      <c r="J99" s="11">
        <f t="shared" si="1"/>
        <v>0</v>
      </c>
    </row>
    <row r="100" spans="1:10" x14ac:dyDescent="0.25">
      <c r="A100" s="59"/>
      <c r="B100" s="27"/>
      <c r="C100" s="28" t="s">
        <v>66</v>
      </c>
      <c r="D100" s="28"/>
      <c r="E100" s="29" t="s">
        <v>67</v>
      </c>
      <c r="F100" s="29"/>
      <c r="G100" s="9"/>
      <c r="H100" s="30">
        <v>6</v>
      </c>
      <c r="I100" s="10"/>
      <c r="J100" s="11">
        <f t="shared" si="1"/>
        <v>0</v>
      </c>
    </row>
    <row r="101" spans="1:10" x14ac:dyDescent="0.25">
      <c r="A101" s="60"/>
      <c r="B101" s="27"/>
      <c r="C101" s="28" t="s">
        <v>69</v>
      </c>
      <c r="D101" s="28" t="s">
        <v>68</v>
      </c>
      <c r="E101" s="29" t="s">
        <v>67</v>
      </c>
      <c r="F101" s="29"/>
      <c r="G101" s="9"/>
      <c r="H101" s="30">
        <v>1</v>
      </c>
      <c r="I101" s="10"/>
      <c r="J101" s="11">
        <f t="shared" si="1"/>
        <v>0</v>
      </c>
    </row>
    <row r="102" spans="1:10" ht="27.6" x14ac:dyDescent="0.25">
      <c r="A102" s="55" t="s">
        <v>61</v>
      </c>
      <c r="B102" s="27"/>
      <c r="C102" s="28" t="s">
        <v>4</v>
      </c>
      <c r="D102" s="28" t="s">
        <v>142</v>
      </c>
      <c r="E102" s="29"/>
      <c r="F102" s="29"/>
      <c r="G102" s="9"/>
      <c r="H102" s="30">
        <v>1</v>
      </c>
      <c r="I102" s="10"/>
      <c r="J102" s="11">
        <f t="shared" si="1"/>
        <v>0</v>
      </c>
    </row>
    <row r="103" spans="1:10" ht="27.6" x14ac:dyDescent="0.25">
      <c r="A103" s="57"/>
      <c r="B103" s="27"/>
      <c r="C103" s="28" t="s">
        <v>5</v>
      </c>
      <c r="D103" s="28" t="s">
        <v>143</v>
      </c>
      <c r="E103" s="29"/>
      <c r="F103" s="29"/>
      <c r="G103" s="9"/>
      <c r="H103" s="30">
        <v>1</v>
      </c>
      <c r="I103" s="10"/>
      <c r="J103" s="11">
        <f t="shared" si="1"/>
        <v>0</v>
      </c>
    </row>
    <row r="104" spans="1:10" x14ac:dyDescent="0.25">
      <c r="A104" s="33"/>
      <c r="B104" s="34"/>
      <c r="C104" s="34"/>
      <c r="D104" s="34"/>
      <c r="E104" s="34"/>
      <c r="F104" s="35" t="s">
        <v>144</v>
      </c>
      <c r="G104" s="14"/>
      <c r="H104" s="15"/>
      <c r="I104" s="16"/>
      <c r="J104" s="17">
        <f>SUM(J4:J103)</f>
        <v>0</v>
      </c>
    </row>
    <row r="105" spans="1:10" x14ac:dyDescent="0.25">
      <c r="A105" s="33"/>
      <c r="B105" s="34"/>
      <c r="C105" s="34"/>
      <c r="D105" s="34"/>
      <c r="E105" s="34"/>
      <c r="F105" s="35" t="s">
        <v>145</v>
      </c>
      <c r="G105" s="14"/>
      <c r="H105" s="15"/>
      <c r="I105" s="16"/>
      <c r="J105" s="17">
        <f>J104*1.17</f>
        <v>0</v>
      </c>
    </row>
    <row r="106" spans="1:10" x14ac:dyDescent="0.25">
      <c r="A106" s="13"/>
      <c r="B106" s="18"/>
      <c r="C106" s="18"/>
      <c r="D106" s="19"/>
      <c r="E106" s="20"/>
      <c r="F106" s="20"/>
      <c r="G106" s="20"/>
      <c r="H106" s="21"/>
      <c r="I106" s="22"/>
      <c r="J106" s="22"/>
    </row>
    <row r="107" spans="1:10" x14ac:dyDescent="0.25">
      <c r="A107" s="13"/>
      <c r="B107" s="18"/>
      <c r="C107" s="18"/>
      <c r="D107" s="19"/>
      <c r="E107" s="20"/>
      <c r="F107" s="20"/>
      <c r="G107" s="20"/>
      <c r="H107" s="21"/>
      <c r="I107" s="22"/>
      <c r="J107" s="22"/>
    </row>
    <row r="108" spans="1:10" x14ac:dyDescent="0.25">
      <c r="A108" s="13"/>
      <c r="B108" s="18"/>
      <c r="C108" s="18"/>
      <c r="D108" s="19"/>
      <c r="E108" s="20"/>
      <c r="F108" s="20"/>
      <c r="G108" s="20"/>
      <c r="H108" s="21"/>
      <c r="I108" s="22"/>
      <c r="J108" s="22"/>
    </row>
    <row r="109" spans="1:10" x14ac:dyDescent="0.25">
      <c r="A109" s="22"/>
      <c r="B109" s="18"/>
      <c r="C109" s="18"/>
      <c r="D109" s="19"/>
      <c r="E109" s="22"/>
      <c r="F109" s="22"/>
      <c r="G109" s="22"/>
      <c r="H109" s="21"/>
      <c r="I109" s="22"/>
      <c r="J109" s="22"/>
    </row>
    <row r="110" spans="1:10" x14ac:dyDescent="0.25">
      <c r="A110" s="13"/>
      <c r="B110" s="18"/>
      <c r="C110" s="18"/>
      <c r="D110" s="19"/>
      <c r="E110" s="22"/>
      <c r="F110" s="22"/>
      <c r="G110" s="22"/>
      <c r="H110" s="21"/>
      <c r="I110" s="22"/>
      <c r="J110" s="22"/>
    </row>
    <row r="111" spans="1:10" x14ac:dyDescent="0.25">
      <c r="A111" s="13"/>
      <c r="B111" s="18"/>
      <c r="C111" s="18"/>
      <c r="D111" s="19"/>
      <c r="E111" s="22"/>
      <c r="F111" s="22"/>
      <c r="G111" s="22"/>
      <c r="H111" s="21"/>
      <c r="I111" s="22"/>
      <c r="J111" s="22"/>
    </row>
    <row r="112" spans="1:10" x14ac:dyDescent="0.25">
      <c r="A112" s="13"/>
      <c r="B112" s="18"/>
      <c r="C112" s="18"/>
      <c r="D112" s="19"/>
      <c r="E112" s="22"/>
      <c r="F112" s="22"/>
      <c r="G112" s="22"/>
      <c r="H112" s="21"/>
      <c r="I112" s="22"/>
      <c r="J112" s="22"/>
    </row>
    <row r="113" spans="1:10" x14ac:dyDescent="0.25">
      <c r="A113" s="13"/>
      <c r="B113" s="18"/>
      <c r="C113" s="18"/>
      <c r="D113" s="19"/>
      <c r="E113" s="22"/>
      <c r="F113" s="22"/>
      <c r="G113" s="22"/>
      <c r="H113" s="21"/>
      <c r="I113" s="22"/>
      <c r="J113" s="22"/>
    </row>
    <row r="114" spans="1:10" x14ac:dyDescent="0.25">
      <c r="E114" s="7"/>
      <c r="F114" s="7"/>
      <c r="G114" s="7"/>
    </row>
    <row r="115" spans="1:10" x14ac:dyDescent="0.25">
      <c r="E115" s="7"/>
      <c r="F115" s="7"/>
      <c r="G115" s="7"/>
    </row>
    <row r="116" spans="1:10" x14ac:dyDescent="0.25">
      <c r="E116" s="7"/>
      <c r="F116" s="7"/>
      <c r="G116" s="7"/>
    </row>
  </sheetData>
  <sheetProtection algorithmName="SHA-512" hashValue="HqL9dDVxxdAKOoQ5+K3NXXneuoUtFB3rIipFSAoXK1l4+5c1wUQymLqS0qxLiryhYFnWvVl5EoWYaiYSwgfmbg==" saltValue="1vzwU2f2b14tbsGZSgiMjQ==" spinCount="100000" sheet="1" formatColumns="0"/>
  <mergeCells count="17">
    <mergeCell ref="A67:A71"/>
    <mergeCell ref="A72:A86"/>
    <mergeCell ref="A87:A90"/>
    <mergeCell ref="A91:A101"/>
    <mergeCell ref="A102:A103"/>
    <mergeCell ref="A64:A66"/>
    <mergeCell ref="A4:A9"/>
    <mergeCell ref="A10:A18"/>
    <mergeCell ref="A19:A23"/>
    <mergeCell ref="A24:A28"/>
    <mergeCell ref="A29:A34"/>
    <mergeCell ref="A35:A39"/>
    <mergeCell ref="A40:A44"/>
    <mergeCell ref="A45:A48"/>
    <mergeCell ref="A49:A52"/>
    <mergeCell ref="A53:A57"/>
    <mergeCell ref="A58:A63"/>
  </mergeCell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&amp;F</oddHeader>
    <oddFooter>&amp;A&amp;Rעמוד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60E0B-0C6E-40FE-B992-8E5D33BE13CF}">
  <sheetPr>
    <pageSetUpPr fitToPage="1"/>
  </sheetPr>
  <dimension ref="A1:L14"/>
  <sheetViews>
    <sheetView rightToLeft="1" zoomScaleNormal="100" workbookViewId="0">
      <pane ySplit="1" topLeftCell="A2" activePane="bottomLeft" state="frozen"/>
      <selection pane="bottomLeft" activeCell="E17" sqref="E17"/>
    </sheetView>
  </sheetViews>
  <sheetFormatPr defaultColWidth="8.8984375" defaultRowHeight="13.8" x14ac:dyDescent="0.25"/>
  <cols>
    <col min="1" max="1" width="9.59765625" style="41" customWidth="1"/>
    <col min="2" max="2" width="13" style="36" customWidth="1"/>
    <col min="3" max="3" width="18.09765625" style="2" customWidth="1"/>
    <col min="4" max="4" width="12.8984375" style="42" customWidth="1"/>
    <col min="5" max="5" width="12.3984375" style="42" customWidth="1"/>
    <col min="6" max="7" width="11.09765625" style="37" customWidth="1"/>
    <col min="8" max="9" width="11.19921875" style="37" customWidth="1"/>
    <col min="10" max="10" width="11.69921875" style="37" customWidth="1"/>
    <col min="11" max="11" width="13.59765625" style="37" customWidth="1"/>
    <col min="12" max="12" width="7.59765625" style="38" customWidth="1"/>
    <col min="13" max="16384" width="8.8984375" style="39"/>
  </cols>
  <sheetData>
    <row r="1" spans="1:12" ht="48" customHeight="1" x14ac:dyDescent="0.25">
      <c r="A1" s="43" t="s">
        <v>168</v>
      </c>
      <c r="B1" s="44"/>
      <c r="C1" s="23"/>
      <c r="D1" s="61" t="s">
        <v>146</v>
      </c>
      <c r="E1" s="62"/>
      <c r="F1" s="63" t="s">
        <v>147</v>
      </c>
      <c r="G1" s="64"/>
      <c r="H1" s="63" t="s">
        <v>148</v>
      </c>
      <c r="I1" s="64"/>
      <c r="J1" s="45"/>
      <c r="K1" s="45"/>
      <c r="L1" s="46"/>
    </row>
    <row r="2" spans="1:12" s="7" customFormat="1" ht="54.75" customHeight="1" x14ac:dyDescent="0.25">
      <c r="A2" s="24" t="s">
        <v>0</v>
      </c>
      <c r="B2" s="25" t="s">
        <v>12</v>
      </c>
      <c r="C2" s="25" t="s">
        <v>149</v>
      </c>
      <c r="D2" s="24" t="s">
        <v>150</v>
      </c>
      <c r="E2" s="24" t="s">
        <v>151</v>
      </c>
      <c r="F2" s="24" t="s">
        <v>152</v>
      </c>
      <c r="G2" s="24" t="s">
        <v>153</v>
      </c>
      <c r="H2" s="24" t="s">
        <v>152</v>
      </c>
      <c r="I2" s="24" t="s">
        <v>153</v>
      </c>
      <c r="J2" s="24" t="s">
        <v>154</v>
      </c>
      <c r="K2" s="24" t="s">
        <v>155</v>
      </c>
      <c r="L2" s="26" t="s">
        <v>169</v>
      </c>
    </row>
    <row r="3" spans="1:12" s="40" customFormat="1" x14ac:dyDescent="0.25">
      <c r="A3" s="47" t="s">
        <v>29</v>
      </c>
      <c r="B3" s="48" t="s">
        <v>108</v>
      </c>
      <c r="C3" s="49" t="s">
        <v>24</v>
      </c>
      <c r="D3" s="50" t="s">
        <v>156</v>
      </c>
      <c r="E3" s="50" t="s">
        <v>157</v>
      </c>
      <c r="F3" s="50">
        <v>40</v>
      </c>
      <c r="G3" s="50">
        <v>80</v>
      </c>
      <c r="H3" s="50">
        <v>300</v>
      </c>
      <c r="I3" s="50">
        <v>350</v>
      </c>
      <c r="J3" s="50">
        <v>5000</v>
      </c>
      <c r="K3" s="51" t="s">
        <v>158</v>
      </c>
      <c r="L3" s="52">
        <v>12</v>
      </c>
    </row>
    <row r="4" spans="1:12" s="40" customFormat="1" x14ac:dyDescent="0.25">
      <c r="A4" s="47" t="s">
        <v>29</v>
      </c>
      <c r="B4" s="48" t="s">
        <v>109</v>
      </c>
      <c r="C4" s="49" t="s">
        <v>32</v>
      </c>
      <c r="D4" s="50">
        <v>300</v>
      </c>
      <c r="E4" s="50">
        <v>300</v>
      </c>
      <c r="F4" s="50">
        <v>290</v>
      </c>
      <c r="G4" s="50">
        <v>340</v>
      </c>
      <c r="H4" s="53"/>
      <c r="I4" s="53"/>
      <c r="J4" s="50">
        <v>6000</v>
      </c>
      <c r="K4" s="51" t="s">
        <v>159</v>
      </c>
      <c r="L4" s="52">
        <v>1</v>
      </c>
    </row>
    <row r="5" spans="1:12" s="40" customFormat="1" x14ac:dyDescent="0.25">
      <c r="A5" s="47" t="s">
        <v>30</v>
      </c>
      <c r="B5" s="48" t="s">
        <v>31</v>
      </c>
      <c r="C5" s="49" t="s">
        <v>32</v>
      </c>
      <c r="D5" s="50">
        <v>80</v>
      </c>
      <c r="E5" s="50">
        <v>80</v>
      </c>
      <c r="F5" s="50">
        <v>270</v>
      </c>
      <c r="G5" s="50">
        <v>320</v>
      </c>
      <c r="H5" s="53"/>
      <c r="I5" s="53"/>
      <c r="J5" s="50">
        <v>6000</v>
      </c>
      <c r="K5" s="51" t="s">
        <v>159</v>
      </c>
      <c r="L5" s="52">
        <v>1</v>
      </c>
    </row>
    <row r="6" spans="1:12" s="40" customFormat="1" x14ac:dyDescent="0.25">
      <c r="A6" s="47" t="s">
        <v>33</v>
      </c>
      <c r="B6" s="48" t="s">
        <v>160</v>
      </c>
      <c r="C6" s="49" t="s">
        <v>161</v>
      </c>
      <c r="D6" s="50">
        <v>490</v>
      </c>
      <c r="E6" s="50">
        <v>350</v>
      </c>
      <c r="F6" s="50">
        <v>0</v>
      </c>
      <c r="G6" s="50">
        <v>350</v>
      </c>
      <c r="H6" s="50">
        <v>310</v>
      </c>
      <c r="I6" s="50">
        <v>360</v>
      </c>
      <c r="J6" s="50">
        <v>6000</v>
      </c>
      <c r="K6" s="51" t="s">
        <v>159</v>
      </c>
      <c r="L6" s="52">
        <v>1</v>
      </c>
    </row>
    <row r="7" spans="1:12" s="40" customFormat="1" x14ac:dyDescent="0.25">
      <c r="A7" s="47" t="s">
        <v>33</v>
      </c>
      <c r="B7" s="48" t="s">
        <v>162</v>
      </c>
      <c r="C7" s="49" t="s">
        <v>163</v>
      </c>
      <c r="D7" s="50">
        <v>150</v>
      </c>
      <c r="E7" s="50">
        <v>350</v>
      </c>
      <c r="F7" s="50">
        <v>0</v>
      </c>
      <c r="G7" s="50">
        <v>500</v>
      </c>
      <c r="H7" s="50">
        <v>310</v>
      </c>
      <c r="I7" s="50">
        <v>360</v>
      </c>
      <c r="J7" s="50">
        <v>4500</v>
      </c>
      <c r="K7" s="51" t="s">
        <v>164</v>
      </c>
      <c r="L7" s="52">
        <v>1</v>
      </c>
    </row>
    <row r="8" spans="1:12" s="40" customFormat="1" x14ac:dyDescent="0.25">
      <c r="A8" s="47" t="s">
        <v>35</v>
      </c>
      <c r="B8" s="48" t="s">
        <v>165</v>
      </c>
      <c r="C8" s="49" t="s">
        <v>32</v>
      </c>
      <c r="D8" s="50">
        <v>150</v>
      </c>
      <c r="E8" s="50">
        <v>150</v>
      </c>
      <c r="F8" s="50">
        <v>270</v>
      </c>
      <c r="G8" s="50">
        <v>320</v>
      </c>
      <c r="H8" s="53"/>
      <c r="I8" s="53"/>
      <c r="J8" s="50">
        <v>4500</v>
      </c>
      <c r="K8" s="51" t="s">
        <v>159</v>
      </c>
      <c r="L8" s="52">
        <v>1</v>
      </c>
    </row>
    <row r="9" spans="1:12" s="40" customFormat="1" x14ac:dyDescent="0.25">
      <c r="A9" s="47" t="s">
        <v>41</v>
      </c>
      <c r="B9" s="48" t="s">
        <v>43</v>
      </c>
      <c r="C9" s="49" t="s">
        <v>42</v>
      </c>
      <c r="D9" s="50">
        <v>560</v>
      </c>
      <c r="E9" s="50">
        <v>350</v>
      </c>
      <c r="F9" s="50">
        <v>0</v>
      </c>
      <c r="G9" s="50">
        <v>300</v>
      </c>
      <c r="H9" s="50">
        <v>310</v>
      </c>
      <c r="I9" s="50">
        <v>360</v>
      </c>
      <c r="J9" s="50">
        <v>10000</v>
      </c>
      <c r="K9" s="51" t="s">
        <v>164</v>
      </c>
      <c r="L9" s="52">
        <v>1</v>
      </c>
    </row>
    <row r="10" spans="1:12" s="40" customFormat="1" x14ac:dyDescent="0.25">
      <c r="A10" s="47" t="s">
        <v>48</v>
      </c>
      <c r="B10" s="48" t="s">
        <v>166</v>
      </c>
      <c r="C10" s="49" t="s">
        <v>32</v>
      </c>
      <c r="D10" s="50">
        <v>232</v>
      </c>
      <c r="E10" s="50">
        <v>145</v>
      </c>
      <c r="F10" s="50">
        <v>270</v>
      </c>
      <c r="G10" s="50">
        <v>320</v>
      </c>
      <c r="H10" s="53"/>
      <c r="I10" s="53"/>
      <c r="J10" s="50">
        <v>4500</v>
      </c>
      <c r="K10" s="51" t="s">
        <v>164</v>
      </c>
      <c r="L10" s="52">
        <v>1</v>
      </c>
    </row>
    <row r="11" spans="1:12" s="40" customFormat="1" x14ac:dyDescent="0.25">
      <c r="A11" s="47" t="s">
        <v>48</v>
      </c>
      <c r="B11" s="48" t="s">
        <v>167</v>
      </c>
      <c r="C11" s="49" t="s">
        <v>32</v>
      </c>
      <c r="D11" s="50">
        <v>184</v>
      </c>
      <c r="E11" s="50">
        <v>184</v>
      </c>
      <c r="F11" s="50">
        <v>240</v>
      </c>
      <c r="G11" s="50">
        <v>290</v>
      </c>
      <c r="H11" s="53"/>
      <c r="I11" s="53"/>
      <c r="J11" s="50">
        <v>4500</v>
      </c>
      <c r="K11" s="51" t="s">
        <v>159</v>
      </c>
      <c r="L11" s="52">
        <v>2</v>
      </c>
    </row>
    <row r="12" spans="1:12" s="40" customFormat="1" x14ac:dyDescent="0.25">
      <c r="A12" s="47" t="s">
        <v>51</v>
      </c>
      <c r="B12" s="48" t="s">
        <v>52</v>
      </c>
      <c r="C12" s="49" t="s">
        <v>24</v>
      </c>
      <c r="D12" s="50">
        <v>200</v>
      </c>
      <c r="E12" s="50">
        <v>112.5</v>
      </c>
      <c r="F12" s="50">
        <v>40</v>
      </c>
      <c r="G12" s="50">
        <v>80</v>
      </c>
      <c r="H12" s="50">
        <v>300</v>
      </c>
      <c r="I12" s="50">
        <v>350</v>
      </c>
      <c r="J12" s="50">
        <v>5000</v>
      </c>
      <c r="K12" s="51" t="s">
        <v>158</v>
      </c>
      <c r="L12" s="52">
        <v>1</v>
      </c>
    </row>
    <row r="13" spans="1:12" s="40" customFormat="1" x14ac:dyDescent="0.25">
      <c r="A13" s="47">
        <v>6</v>
      </c>
      <c r="B13" s="48" t="s">
        <v>113</v>
      </c>
      <c r="C13" s="49" t="s">
        <v>32</v>
      </c>
      <c r="D13" s="50">
        <v>400</v>
      </c>
      <c r="E13" s="50">
        <v>250</v>
      </c>
      <c r="F13" s="50">
        <v>270</v>
      </c>
      <c r="G13" s="50">
        <v>320</v>
      </c>
      <c r="H13" s="53"/>
      <c r="I13" s="53"/>
      <c r="J13" s="50">
        <v>6000</v>
      </c>
      <c r="K13" s="51" t="s">
        <v>164</v>
      </c>
      <c r="L13" s="52">
        <v>1</v>
      </c>
    </row>
    <row r="14" spans="1:12" s="40" customFormat="1" x14ac:dyDescent="0.25">
      <c r="A14" s="47">
        <v>6</v>
      </c>
      <c r="B14" s="48" t="s">
        <v>114</v>
      </c>
      <c r="C14" s="49" t="s">
        <v>161</v>
      </c>
      <c r="D14" s="50">
        <v>350</v>
      </c>
      <c r="E14" s="50">
        <v>218.75</v>
      </c>
      <c r="F14" s="50">
        <v>0</v>
      </c>
      <c r="G14" s="50">
        <v>350</v>
      </c>
      <c r="H14" s="50">
        <v>310</v>
      </c>
      <c r="I14" s="50">
        <v>360</v>
      </c>
      <c r="J14" s="50">
        <v>6000</v>
      </c>
      <c r="K14" s="51" t="s">
        <v>164</v>
      </c>
      <c r="L14" s="52">
        <v>1</v>
      </c>
    </row>
  </sheetData>
  <sheetProtection sheet="1" objects="1" scenarios="1"/>
  <mergeCells count="3">
    <mergeCell ref="D1:E1"/>
    <mergeCell ref="F1:G1"/>
    <mergeCell ref="H1:I1"/>
  </mergeCells>
  <printOptions horizontalCentered="1"/>
  <pageMargins left="0.23622047244094491" right="0.23622047244094491" top="0.74803149606299213" bottom="0.74803149606299213" header="0.31496062992125984" footer="0.31496062992125984"/>
  <pageSetup paperSize="8" fitToHeight="0" orientation="landscape" r:id="rId1"/>
  <headerFooter>
    <oddHeader>&amp;F</oddHeader>
    <oddFooter>&amp;A&amp;Rעמוד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הצעת מחיר מוגן עמודות</vt:lpstr>
      <vt:lpstr>מפרט מקרנים מוגן </vt:lpstr>
      <vt:lpstr>'מפרט מקרנים מוגן '!WPrint_Area_W</vt:lpstr>
      <vt:lpstr>'הצעת מחיר מוגן עמודות'!WPrint_TitlesW</vt:lpstr>
      <vt:lpstr>'מפרט מקרנים מוגן 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Rotem Peri</cp:lastModifiedBy>
  <cp:lastPrinted>2022-02-15T18:14:08Z</cp:lastPrinted>
  <dcterms:created xsi:type="dcterms:W3CDTF">2020-02-11T15:18:13Z</dcterms:created>
  <dcterms:modified xsi:type="dcterms:W3CDTF">2022-03-17T09:18:36Z</dcterms:modified>
</cp:coreProperties>
</file>